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386" i="1" l="1"/>
  <c r="A386" i="1"/>
  <c r="J385" i="1"/>
  <c r="I385" i="1"/>
  <c r="H385" i="1"/>
  <c r="G385" i="1"/>
  <c r="F385" i="1"/>
  <c r="B376" i="1"/>
  <c r="A376" i="1"/>
  <c r="L375" i="1"/>
  <c r="L386" i="1" s="1"/>
  <c r="J375" i="1"/>
  <c r="I375" i="1"/>
  <c r="I386" i="1" s="1"/>
  <c r="H375" i="1"/>
  <c r="G375" i="1"/>
  <c r="F375" i="1"/>
  <c r="B367" i="1"/>
  <c r="A367" i="1"/>
  <c r="J366" i="1"/>
  <c r="I366" i="1"/>
  <c r="H366" i="1"/>
  <c r="G366" i="1"/>
  <c r="F366" i="1"/>
  <c r="B357" i="1"/>
  <c r="A357" i="1"/>
  <c r="L356" i="1"/>
  <c r="L367" i="1" s="1"/>
  <c r="J356" i="1"/>
  <c r="I356" i="1"/>
  <c r="H356" i="1"/>
  <c r="G356" i="1"/>
  <c r="F356" i="1"/>
  <c r="B348" i="1"/>
  <c r="A348" i="1"/>
  <c r="J347" i="1"/>
  <c r="I347" i="1"/>
  <c r="H347" i="1"/>
  <c r="G347" i="1"/>
  <c r="F347" i="1"/>
  <c r="B338" i="1"/>
  <c r="A338" i="1"/>
  <c r="L337" i="1"/>
  <c r="L348" i="1" s="1"/>
  <c r="J337" i="1"/>
  <c r="I337" i="1"/>
  <c r="H337" i="1"/>
  <c r="G337" i="1"/>
  <c r="F337" i="1"/>
  <c r="B329" i="1"/>
  <c r="A329" i="1"/>
  <c r="J328" i="1"/>
  <c r="I328" i="1"/>
  <c r="H328" i="1"/>
  <c r="G328" i="1"/>
  <c r="F328" i="1"/>
  <c r="B319" i="1"/>
  <c r="A319" i="1"/>
  <c r="L318" i="1"/>
  <c r="L329" i="1" s="1"/>
  <c r="J318" i="1"/>
  <c r="I318" i="1"/>
  <c r="H318" i="1"/>
  <c r="G318" i="1"/>
  <c r="F318" i="1"/>
  <c r="B310" i="1"/>
  <c r="A310" i="1"/>
  <c r="J309" i="1"/>
  <c r="I309" i="1"/>
  <c r="H309" i="1"/>
  <c r="G309" i="1"/>
  <c r="F309" i="1"/>
  <c r="B300" i="1"/>
  <c r="A300" i="1"/>
  <c r="L299" i="1"/>
  <c r="L310" i="1" s="1"/>
  <c r="J299" i="1"/>
  <c r="I299" i="1"/>
  <c r="H299" i="1"/>
  <c r="G299" i="1"/>
  <c r="F299" i="1"/>
  <c r="B291" i="1"/>
  <c r="A291" i="1"/>
  <c r="J290" i="1"/>
  <c r="I290" i="1"/>
  <c r="H290" i="1"/>
  <c r="G290" i="1"/>
  <c r="F290" i="1"/>
  <c r="B281" i="1"/>
  <c r="A281" i="1"/>
  <c r="L280" i="1"/>
  <c r="L291" i="1" s="1"/>
  <c r="J280" i="1"/>
  <c r="I280" i="1"/>
  <c r="H280" i="1"/>
  <c r="G280" i="1"/>
  <c r="F280" i="1"/>
  <c r="B272" i="1"/>
  <c r="A272" i="1"/>
  <c r="J271" i="1"/>
  <c r="I271" i="1"/>
  <c r="H271" i="1"/>
  <c r="G271" i="1"/>
  <c r="F271" i="1"/>
  <c r="B262" i="1"/>
  <c r="A262" i="1"/>
  <c r="L261" i="1"/>
  <c r="L272" i="1" s="1"/>
  <c r="J261" i="1"/>
  <c r="I261" i="1"/>
  <c r="H261" i="1"/>
  <c r="G261" i="1"/>
  <c r="F261" i="1"/>
  <c r="F272" i="1" s="1"/>
  <c r="B253" i="1"/>
  <c r="A253" i="1"/>
  <c r="J252" i="1"/>
  <c r="I252" i="1"/>
  <c r="H252" i="1"/>
  <c r="G252" i="1"/>
  <c r="F252" i="1"/>
  <c r="B243" i="1"/>
  <c r="A243" i="1"/>
  <c r="L242" i="1"/>
  <c r="L253" i="1" s="1"/>
  <c r="J242" i="1"/>
  <c r="I242" i="1"/>
  <c r="H242" i="1"/>
  <c r="G242" i="1"/>
  <c r="F242" i="1"/>
  <c r="B234" i="1"/>
  <c r="A234" i="1"/>
  <c r="J233" i="1"/>
  <c r="I233" i="1"/>
  <c r="H233" i="1"/>
  <c r="G233" i="1"/>
  <c r="F233" i="1"/>
  <c r="B224" i="1"/>
  <c r="A224" i="1"/>
  <c r="L223" i="1"/>
  <c r="L234" i="1" s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5" i="1"/>
  <c r="A205" i="1"/>
  <c r="L204" i="1"/>
  <c r="L215" i="1" s="1"/>
  <c r="J204" i="1"/>
  <c r="I204" i="1"/>
  <c r="H204" i="1"/>
  <c r="G204" i="1"/>
  <c r="F204" i="1"/>
  <c r="G386" i="1" l="1"/>
  <c r="F253" i="1"/>
  <c r="J253" i="1"/>
  <c r="H291" i="1"/>
  <c r="I272" i="1"/>
  <c r="G234" i="1"/>
  <c r="H367" i="1"/>
  <c r="F348" i="1"/>
  <c r="H348" i="1"/>
  <c r="I348" i="1"/>
  <c r="I329" i="1"/>
  <c r="J310" i="1"/>
  <c r="J291" i="1"/>
  <c r="I291" i="1"/>
  <c r="F291" i="1"/>
  <c r="J272" i="1"/>
  <c r="H253" i="1"/>
  <c r="I253" i="1"/>
  <c r="I367" i="1"/>
  <c r="H272" i="1"/>
  <c r="H215" i="1"/>
  <c r="G291" i="1"/>
  <c r="G272" i="1"/>
  <c r="G253" i="1"/>
  <c r="J234" i="1"/>
  <c r="I234" i="1"/>
  <c r="H234" i="1"/>
  <c r="F234" i="1"/>
  <c r="H386" i="1"/>
  <c r="F386" i="1"/>
  <c r="J386" i="1"/>
  <c r="J367" i="1"/>
  <c r="F367" i="1"/>
  <c r="G367" i="1"/>
  <c r="G348" i="1"/>
  <c r="J348" i="1"/>
  <c r="J329" i="1"/>
  <c r="H329" i="1"/>
  <c r="G329" i="1"/>
  <c r="F329" i="1"/>
  <c r="I310" i="1"/>
  <c r="F310" i="1"/>
  <c r="H310" i="1"/>
  <c r="G310" i="1"/>
  <c r="J215" i="1"/>
  <c r="I215" i="1"/>
  <c r="G215" i="1"/>
  <c r="F215" i="1"/>
  <c r="L387" i="1"/>
  <c r="B195" i="1"/>
  <c r="A195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387" i="1" l="1"/>
  <c r="H387" i="1"/>
  <c r="J195" i="1"/>
  <c r="F195" i="1"/>
  <c r="H157" i="1"/>
  <c r="I176" i="1"/>
  <c r="J387" i="1"/>
  <c r="J176" i="1"/>
  <c r="G387" i="1"/>
  <c r="F387" i="1"/>
  <c r="I195" i="1"/>
  <c r="H195" i="1"/>
  <c r="G195" i="1"/>
  <c r="H176" i="1"/>
  <c r="F176" i="1"/>
  <c r="I157" i="1"/>
  <c r="G157" i="1"/>
  <c r="F157" i="1"/>
  <c r="J138" i="1"/>
  <c r="F138" i="1"/>
  <c r="G138" i="1"/>
  <c r="H138" i="1"/>
  <c r="I138" i="1"/>
  <c r="J119" i="1"/>
  <c r="F119" i="1"/>
  <c r="G119" i="1"/>
  <c r="I119" i="1"/>
  <c r="J100" i="1"/>
  <c r="I100" i="1"/>
  <c r="H100" i="1"/>
  <c r="G100" i="1"/>
  <c r="F100" i="1"/>
  <c r="J81" i="1"/>
  <c r="I81" i="1"/>
  <c r="G81" i="1"/>
  <c r="F81" i="1"/>
  <c r="H81" i="1"/>
  <c r="J62" i="1"/>
  <c r="I62" i="1"/>
  <c r="H62" i="1"/>
  <c r="G62" i="1"/>
  <c r="F62" i="1"/>
  <c r="G176" i="1"/>
  <c r="J157" i="1"/>
  <c r="L196" i="1"/>
  <c r="H119" i="1"/>
  <c r="I43" i="1"/>
  <c r="F43" i="1"/>
  <c r="J43" i="1"/>
  <c r="H43" i="1"/>
  <c r="G43" i="1"/>
  <c r="J24" i="1"/>
  <c r="I24" i="1"/>
  <c r="H24" i="1"/>
  <c r="G24" i="1"/>
  <c r="F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<sst xmlns="http://schemas.openxmlformats.org/spreadsheetml/2006/main" count="485" uniqueCount="94">
  <si>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</si>
  <si>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</si>
  <si>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</si>
  <si>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</si>
  <si>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</si>
  <si>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</si>
  <si>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</si>
  <si>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</si>
  <si>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</si>
  <si>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</si>
  <si>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</si>
  <si>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</si>
  <si>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</si>
  <si>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</si>
  <si>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</si>
  <si>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</si>
  <si>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</si>
  <si>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</si>
  <si>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</si>
  <si>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</si>
  <si>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</si>
  <si>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</si>
  <si>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</si>
  <si>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</si>
  <si>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</si>
  <si>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</si>
  <si>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</si>
  <si>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</si>
  <si>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</si>
  <si>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</si>
  <si>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</si>
  <si>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</si>
  <si>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</si>
  <si>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</si>
  <si>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</si>
  <si>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</si>
  <si>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</si>
  <si>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</si>
  <si>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</si>
  <si>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горошек консервированный</t>
  </si>
  <si>
    <t>рассольник с мясом и сметаной</t>
  </si>
  <si>
    <t>каша гречневая рассыпчатая с маслом</t>
  </si>
  <si>
    <t>чай с сахаром</t>
  </si>
  <si>
    <t>хлеб пшеничный</t>
  </si>
  <si>
    <t>хлеб ржаной</t>
  </si>
  <si>
    <t>директор школы</t>
  </si>
  <si>
    <t>яблоко</t>
  </si>
  <si>
    <t>щи с мясом и сметаной</t>
  </si>
  <si>
    <t>компот из сухофруктов (курага)</t>
  </si>
  <si>
    <t>огурцы порционные</t>
  </si>
  <si>
    <t>борщ с мясом и сметаной</t>
  </si>
  <si>
    <t>картофельное пюре</t>
  </si>
  <si>
    <t>компот из сухофруктов</t>
  </si>
  <si>
    <t>суп куриный с рисом</t>
  </si>
  <si>
    <t>гуляш</t>
  </si>
  <si>
    <t>отвар шиповника</t>
  </si>
  <si>
    <t>суп гороховый с мясом</t>
  </si>
  <si>
    <t>рис отварной с маслом</t>
  </si>
  <si>
    <t>сок фруктовый</t>
  </si>
  <si>
    <t>кукуруза консервированная</t>
  </si>
  <si>
    <t>уха с рыбой</t>
  </si>
  <si>
    <t>свекольник с мясом и сметаной</t>
  </si>
  <si>
    <t>филе птицы в кисло-сладком соусе</t>
  </si>
  <si>
    <t>макароны отварные с маслом</t>
  </si>
  <si>
    <t>суп картофельный  с мясом</t>
  </si>
  <si>
    <t>кисель витаминизированный</t>
  </si>
  <si>
    <t>каша перловая рассыпчатая с маслом</t>
  </si>
  <si>
    <t>щи вегетарианские со сметаной</t>
  </si>
  <si>
    <t>печень по строгановски</t>
  </si>
  <si>
    <t>жаркое с мясом</t>
  </si>
  <si>
    <t>филе птицы тушеное с овощами</t>
  </si>
  <si>
    <t>фрикадельки куриные с красным соусом</t>
  </si>
  <si>
    <t>мясо тушеное</t>
  </si>
  <si>
    <t>плов с мясом и куркумой</t>
  </si>
  <si>
    <t>икра свекольная</t>
  </si>
  <si>
    <t>котлета из птицы</t>
  </si>
  <si>
    <t>картофель отварной с маслом и зеленью</t>
  </si>
  <si>
    <t xml:space="preserve">суп  из овощной с  мясом и сметаной </t>
  </si>
  <si>
    <t>рыба тушеная с овощами</t>
  </si>
  <si>
    <t>сок фруктовый в ассортименте</t>
  </si>
  <si>
    <t>биточек из птицы золотистый</t>
  </si>
  <si>
    <t>запеканка из рыбы</t>
  </si>
  <si>
    <t>плов с курицей</t>
  </si>
  <si>
    <t xml:space="preserve">чай с сахаром </t>
  </si>
  <si>
    <t>суп картофельный с мясными фрикадельками</t>
  </si>
  <si>
    <t xml:space="preserve">курица запеченная с соусом и зеленью </t>
  </si>
  <si>
    <t>рыба запеченая с сыром</t>
  </si>
  <si>
    <t>бефстроганов</t>
  </si>
  <si>
    <t>филе птицы ароматное</t>
  </si>
  <si>
    <t>картофель запеченный</t>
  </si>
  <si>
    <t>компот из свежих плодов</t>
  </si>
  <si>
    <t>суп овощной  с мясом и сметаной</t>
  </si>
  <si>
    <t>МБОУ Костенковская  средняя общеобразовательная школа"</t>
  </si>
  <si>
    <t>Астапенко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</si>
</sst>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workbookViewId="0">
      <pane xSplit="4" ySplit="5" topLeftCell="E35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92</v>
      </c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200</v>
      </c>
      <c r="G10" s="43">
        <v>0.8</v>
      </c>
      <c r="H10" s="43">
        <v>0</v>
      </c>
      <c r="I10" s="43">
        <v>22.6</v>
      </c>
      <c r="J10" s="43">
        <v>92</v>
      </c>
      <c r="K10" s="44">
        <v>24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0.8</v>
      </c>
      <c r="H13" s="19">
        <f t="shared" si="0"/>
        <v>0</v>
      </c>
      <c r="I13" s="19">
        <f t="shared" si="0"/>
        <v>22.6</v>
      </c>
      <c r="J13" s="19">
        <f t="shared" si="0"/>
        <v>92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7.5</v>
      </c>
      <c r="H15" s="43">
        <v>7.85</v>
      </c>
      <c r="I15" s="43">
        <v>8.9</v>
      </c>
      <c r="J15" s="43">
        <v>137.16999999999999</v>
      </c>
      <c r="K15" s="44">
        <v>30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280</v>
      </c>
      <c r="G16" s="43">
        <v>26.54</v>
      </c>
      <c r="H16" s="43">
        <v>50.87</v>
      </c>
      <c r="I16" s="43">
        <v>41.94</v>
      </c>
      <c r="J16" s="43">
        <v>736.99</v>
      </c>
      <c r="K16" s="44">
        <v>504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</v>
      </c>
      <c r="I18" s="43">
        <v>11</v>
      </c>
      <c r="J18" s="43">
        <v>44.8</v>
      </c>
      <c r="K18" s="44">
        <v>114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1.42</v>
      </c>
      <c r="H19" s="43">
        <v>0.14000000000000001</v>
      </c>
      <c r="I19" s="43">
        <v>8.84</v>
      </c>
      <c r="J19" s="43">
        <v>48</v>
      </c>
      <c r="K19" s="44">
        <v>119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1.1399999999999999</v>
      </c>
      <c r="H20" s="43">
        <v>0.22</v>
      </c>
      <c r="I20" s="43">
        <v>7.44</v>
      </c>
      <c r="J20" s="43">
        <v>36.26</v>
      </c>
      <c r="K20" s="44">
        <v>120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36.800000000000004</v>
      </c>
      <c r="H23" s="19">
        <f t="shared" si="2"/>
        <v>59.08</v>
      </c>
      <c r="I23" s="19">
        <f t="shared" si="2"/>
        <v>78.11999999999999</v>
      </c>
      <c r="J23" s="19">
        <f t="shared" si="2"/>
        <v>1003.2199999999999</v>
      </c>
      <c r="K23" s="25"/>
      <c r="L23" s="19">
        <v>103.5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970</v>
      </c>
      <c r="G24" s="32">
        <f t="shared" ref="G24:J24" si="3">G13+G23</f>
        <v>37.6</v>
      </c>
      <c r="H24" s="32">
        <f t="shared" si="3"/>
        <v>59.08</v>
      </c>
      <c r="I24" s="32">
        <f t="shared" si="3"/>
        <v>100.72</v>
      </c>
      <c r="J24" s="32">
        <f t="shared" si="3"/>
        <v>1095.2199999999998</v>
      </c>
      <c r="K24" s="32"/>
      <c r="L24" s="32">
        <f t="shared" ref="L24" si="4">L13+L23</f>
        <v>103.5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74</v>
      </c>
      <c r="F33" s="43">
        <v>100</v>
      </c>
      <c r="G33" s="43">
        <v>2.16</v>
      </c>
      <c r="H33" s="43">
        <v>7.11</v>
      </c>
      <c r="I33" s="43">
        <v>11.61</v>
      </c>
      <c r="J33" s="43">
        <v>121.24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7.25</v>
      </c>
      <c r="H34" s="43">
        <v>6</v>
      </c>
      <c r="I34" s="43">
        <v>6.5</v>
      </c>
      <c r="J34" s="43">
        <v>121.75</v>
      </c>
      <c r="K34" s="44">
        <v>48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75</v>
      </c>
      <c r="F35" s="43">
        <v>100</v>
      </c>
      <c r="G35" s="43">
        <v>18.399999999999999</v>
      </c>
      <c r="H35" s="43">
        <v>15.8</v>
      </c>
      <c r="I35" s="43">
        <v>13</v>
      </c>
      <c r="J35" s="43">
        <v>267.7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76</v>
      </c>
      <c r="F36" s="43">
        <v>180</v>
      </c>
      <c r="G36" s="43">
        <v>3.99</v>
      </c>
      <c r="H36" s="43">
        <v>4.57</v>
      </c>
      <c r="I36" s="43">
        <v>31.24</v>
      </c>
      <c r="J36" s="43">
        <v>181.35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0.8</v>
      </c>
      <c r="H37" s="43">
        <v>0</v>
      </c>
      <c r="I37" s="43">
        <v>24.6</v>
      </c>
      <c r="J37" s="43">
        <v>101.2</v>
      </c>
      <c r="K37" s="44">
        <v>101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1.42</v>
      </c>
      <c r="H38" s="43">
        <v>0.14000000000000001</v>
      </c>
      <c r="I38" s="43">
        <v>8.84</v>
      </c>
      <c r="J38" s="43">
        <v>48</v>
      </c>
      <c r="K38" s="44">
        <v>119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1.1399999999999999</v>
      </c>
      <c r="H39" s="43">
        <v>0.22</v>
      </c>
      <c r="I39" s="43">
        <v>7.44</v>
      </c>
      <c r="J39" s="43">
        <v>36.26</v>
      </c>
      <c r="K39" s="44">
        <v>120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9">SUM(G33:G41)</f>
        <v>35.159999999999997</v>
      </c>
      <c r="H42" s="19">
        <f t="shared" ref="H42" si="10">SUM(H33:H41)</f>
        <v>33.840000000000003</v>
      </c>
      <c r="I42" s="19">
        <f t="shared" ref="I42" si="11">SUM(I33:I41)</f>
        <v>103.22999999999999</v>
      </c>
      <c r="J42" s="19">
        <f t="shared" ref="J42" si="12">SUM(J33:J41)</f>
        <v>877.5</v>
      </c>
      <c r="K42" s="25"/>
      <c r="L42" s="19">
        <v>103.5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870</v>
      </c>
      <c r="G43" s="32">
        <f t="shared" ref="G43" si="13">G32+G42</f>
        <v>35.159999999999997</v>
      </c>
      <c r="H43" s="32">
        <f t="shared" ref="H43" si="14">H32+H42</f>
        <v>33.840000000000003</v>
      </c>
      <c r="I43" s="32">
        <f t="shared" ref="I43" si="15">I32+I42</f>
        <v>103.22999999999999</v>
      </c>
      <c r="J43" s="32">
        <f t="shared" ref="J43:L43" si="16">J32+J42</f>
        <v>877.5</v>
      </c>
      <c r="K43" s="32"/>
      <c r="L43" s="32">
        <f t="shared" si="16"/>
        <v>103.5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39</v>
      </c>
      <c r="F52" s="43">
        <v>60</v>
      </c>
      <c r="G52" s="43">
        <v>1.86</v>
      </c>
      <c r="H52" s="43">
        <v>0.12</v>
      </c>
      <c r="I52" s="43">
        <v>4.26</v>
      </c>
      <c r="J52" s="43">
        <v>24.6</v>
      </c>
      <c r="K52" s="44">
        <v>172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7.35</v>
      </c>
      <c r="H53" s="43">
        <v>11.02</v>
      </c>
      <c r="I53" s="43">
        <v>12</v>
      </c>
      <c r="J53" s="43">
        <v>177.75</v>
      </c>
      <c r="K53" s="44">
        <v>32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15.49</v>
      </c>
      <c r="H54" s="43">
        <v>17.98</v>
      </c>
      <c r="I54" s="43">
        <v>5.79</v>
      </c>
      <c r="J54" s="43">
        <v>249.12</v>
      </c>
      <c r="K54" s="44">
        <v>269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180</v>
      </c>
      <c r="G55" s="43">
        <v>7.74</v>
      </c>
      <c r="H55" s="43">
        <v>4.8600000000000003</v>
      </c>
      <c r="I55" s="43">
        <v>48.24</v>
      </c>
      <c r="J55" s="43">
        <v>268.38</v>
      </c>
      <c r="K55" s="44">
        <v>64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0.4</v>
      </c>
      <c r="H56" s="43">
        <v>0</v>
      </c>
      <c r="I56" s="43">
        <v>27</v>
      </c>
      <c r="J56" s="43">
        <v>110</v>
      </c>
      <c r="K56" s="44">
        <v>98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1.42</v>
      </c>
      <c r="H57" s="43">
        <v>0.14000000000000001</v>
      </c>
      <c r="I57" s="43">
        <v>8.84</v>
      </c>
      <c r="J57" s="43">
        <v>48</v>
      </c>
      <c r="K57" s="44">
        <v>119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1.1399999999999999</v>
      </c>
      <c r="H58" s="43">
        <v>0.22</v>
      </c>
      <c r="I58" s="43">
        <v>7.44</v>
      </c>
      <c r="J58" s="43">
        <v>36.26</v>
      </c>
      <c r="K58" s="44">
        <v>120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1">SUM(G52:G60)</f>
        <v>35.4</v>
      </c>
      <c r="H61" s="19">
        <f t="shared" ref="H61" si="22">SUM(H52:H60)</f>
        <v>34.339999999999996</v>
      </c>
      <c r="I61" s="19">
        <f t="shared" ref="I61" si="23">SUM(I52:I60)</f>
        <v>113.57</v>
      </c>
      <c r="J61" s="19">
        <f t="shared" ref="J61" si="24">SUM(J52:J60)</f>
        <v>914.11</v>
      </c>
      <c r="K61" s="25"/>
      <c r="L61" s="19">
        <v>103.5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830</v>
      </c>
      <c r="G62" s="32">
        <f t="shared" ref="G62" si="25">G51+G61</f>
        <v>35.4</v>
      </c>
      <c r="H62" s="32">
        <f t="shared" ref="H62" si="26">H51+H61</f>
        <v>34.339999999999996</v>
      </c>
      <c r="I62" s="32">
        <f t="shared" ref="I62" si="27">I51+I61</f>
        <v>113.57</v>
      </c>
      <c r="J62" s="32">
        <f t="shared" ref="J62:L62" si="28">J51+J61</f>
        <v>914.11</v>
      </c>
      <c r="K62" s="32"/>
      <c r="L62" s="32">
        <f t="shared" si="28"/>
        <v>103.5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46</v>
      </c>
      <c r="F67" s="43">
        <v>200</v>
      </c>
      <c r="G67" s="43">
        <v>0.8</v>
      </c>
      <c r="H67" s="43">
        <v>0</v>
      </c>
      <c r="I67" s="43">
        <v>22.6</v>
      </c>
      <c r="J67" s="43">
        <v>92</v>
      </c>
      <c r="K67" s="44">
        <v>24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 t="shared" ref="G70" si="29">SUM(G63:G69)</f>
        <v>0.8</v>
      </c>
      <c r="H70" s="19">
        <f t="shared" ref="H70" si="30">SUM(H63:H69)</f>
        <v>0</v>
      </c>
      <c r="I70" s="19">
        <f t="shared" ref="I70" si="31">SUM(I63:I69)</f>
        <v>22.6</v>
      </c>
      <c r="J70" s="19">
        <f t="shared" ref="J70:L70" si="32">SUM(J63:J69)</f>
        <v>92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250</v>
      </c>
      <c r="G72" s="43">
        <v>7.55</v>
      </c>
      <c r="H72" s="43">
        <v>7.97</v>
      </c>
      <c r="I72" s="43">
        <v>13.97</v>
      </c>
      <c r="J72" s="43">
        <v>158.07</v>
      </c>
      <c r="K72" s="44">
        <v>168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100</v>
      </c>
      <c r="G73" s="43">
        <v>16.54</v>
      </c>
      <c r="H73" s="43">
        <v>155</v>
      </c>
      <c r="I73" s="43">
        <v>3.67</v>
      </c>
      <c r="J73" s="43">
        <v>220.5</v>
      </c>
      <c r="K73" s="44">
        <v>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41</v>
      </c>
      <c r="F74" s="43">
        <v>180</v>
      </c>
      <c r="G74" s="43">
        <v>8.64</v>
      </c>
      <c r="H74" s="43">
        <v>6.12</v>
      </c>
      <c r="I74" s="43">
        <v>40.68</v>
      </c>
      <c r="J74" s="43">
        <v>252.36</v>
      </c>
      <c r="K74" s="44">
        <v>54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0.8</v>
      </c>
      <c r="H75" s="43">
        <v>0</v>
      </c>
      <c r="I75" s="43">
        <v>24.6</v>
      </c>
      <c r="J75" s="43">
        <v>101.2</v>
      </c>
      <c r="K75" s="44">
        <v>95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1.42</v>
      </c>
      <c r="H76" s="43">
        <v>0.14000000000000001</v>
      </c>
      <c r="I76" s="43">
        <v>8.84</v>
      </c>
      <c r="J76" s="43">
        <v>48</v>
      </c>
      <c r="K76" s="44">
        <v>119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1.1399999999999999</v>
      </c>
      <c r="H77" s="43">
        <v>0.22</v>
      </c>
      <c r="I77" s="43">
        <v>7.44</v>
      </c>
      <c r="J77" s="43">
        <v>36.26</v>
      </c>
      <c r="K77" s="44">
        <v>120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3">SUM(G71:G79)</f>
        <v>36.090000000000003</v>
      </c>
      <c r="H80" s="19">
        <f t="shared" ref="H80" si="34">SUM(H71:H79)</f>
        <v>169.45</v>
      </c>
      <c r="I80" s="19">
        <f t="shared" ref="I80" si="35">SUM(I71:I79)</f>
        <v>99.2</v>
      </c>
      <c r="J80" s="19">
        <f t="shared" ref="J80" si="36">SUM(J71:J79)</f>
        <v>816.3900000000001</v>
      </c>
      <c r="K80" s="25"/>
      <c r="L80" s="19">
        <v>103.5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970</v>
      </c>
      <c r="G81" s="32">
        <f t="shared" ref="G81" si="37">G70+G80</f>
        <v>36.89</v>
      </c>
      <c r="H81" s="32">
        <f t="shared" ref="H81" si="38">H70+H80</f>
        <v>169.45</v>
      </c>
      <c r="I81" s="32">
        <f t="shared" ref="I81" si="39">I70+I80</f>
        <v>121.80000000000001</v>
      </c>
      <c r="J81" s="32">
        <f t="shared" ref="J81:L81" si="40">J70+J80</f>
        <v>908.3900000000001</v>
      </c>
      <c r="K81" s="32"/>
      <c r="L81" s="32">
        <f t="shared" si="40"/>
        <v>103.5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200</v>
      </c>
      <c r="G86" s="43">
        <v>0.8</v>
      </c>
      <c r="H86" s="43">
        <v>0</v>
      </c>
      <c r="I86" s="43">
        <v>22.6</v>
      </c>
      <c r="J86" s="43">
        <v>92</v>
      </c>
      <c r="K86" s="44">
        <v>24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41">SUM(G82:G88)</f>
        <v>0.8</v>
      </c>
      <c r="H89" s="19">
        <f t="shared" ref="H89" si="42">SUM(H82:H88)</f>
        <v>0</v>
      </c>
      <c r="I89" s="19">
        <f t="shared" ref="I89" si="43">SUM(I82:I88)</f>
        <v>22.6</v>
      </c>
      <c r="J89" s="19">
        <f t="shared" ref="J89:L89" si="44">SUM(J82:J88)</f>
        <v>92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7.22</v>
      </c>
      <c r="H91" s="43">
        <v>6.87</v>
      </c>
      <c r="I91" s="43">
        <v>13.5</v>
      </c>
      <c r="J91" s="43">
        <v>144.62</v>
      </c>
      <c r="K91" s="44">
        <v>37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150</v>
      </c>
      <c r="G92" s="43">
        <v>20.7</v>
      </c>
      <c r="H92" s="43">
        <v>17.7</v>
      </c>
      <c r="I92" s="43">
        <v>2.85</v>
      </c>
      <c r="J92" s="43">
        <v>250.65</v>
      </c>
      <c r="K92" s="44">
        <v>75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180</v>
      </c>
      <c r="G93" s="43">
        <v>3.96</v>
      </c>
      <c r="H93" s="43">
        <v>5.94</v>
      </c>
      <c r="I93" s="43">
        <v>38.700000000000003</v>
      </c>
      <c r="J93" s="43">
        <v>223.74</v>
      </c>
      <c r="K93" s="44">
        <v>53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0.8</v>
      </c>
      <c r="H94" s="43">
        <v>0.2</v>
      </c>
      <c r="I94" s="43">
        <v>23.2</v>
      </c>
      <c r="J94" s="43">
        <v>94.9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4.26</v>
      </c>
      <c r="H95" s="43">
        <v>0.42</v>
      </c>
      <c r="I95" s="43">
        <v>26.52</v>
      </c>
      <c r="J95" s="43">
        <v>144</v>
      </c>
      <c r="K95" s="44">
        <v>119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50</v>
      </c>
      <c r="G96" s="43">
        <v>2.85</v>
      </c>
      <c r="H96" s="43">
        <v>0.55000000000000004</v>
      </c>
      <c r="I96" s="43">
        <v>18.600000000000001</v>
      </c>
      <c r="J96" s="43">
        <v>90.65</v>
      </c>
      <c r="K96" s="44">
        <v>120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5">SUM(G90:G98)</f>
        <v>39.79</v>
      </c>
      <c r="H99" s="19">
        <f t="shared" ref="H99" si="46">SUM(H90:H98)</f>
        <v>31.680000000000003</v>
      </c>
      <c r="I99" s="19">
        <f t="shared" ref="I99" si="47">SUM(I90:I98)</f>
        <v>123.37</v>
      </c>
      <c r="J99" s="19">
        <f t="shared" ref="J99" si="48">SUM(J90:J98)</f>
        <v>948.56</v>
      </c>
      <c r="K99" s="25"/>
      <c r="L99" s="19">
        <v>103.5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1090</v>
      </c>
      <c r="G100" s="32">
        <f t="shared" ref="G100" si="49">G89+G99</f>
        <v>40.589999999999996</v>
      </c>
      <c r="H100" s="32">
        <f t="shared" ref="H100" si="50">H89+H99</f>
        <v>31.680000000000003</v>
      </c>
      <c r="I100" s="32">
        <f t="shared" ref="I100" si="51">I89+I99</f>
        <v>145.97</v>
      </c>
      <c r="J100" s="32">
        <f t="shared" ref="J100:L100" si="52">J89+J99</f>
        <v>1040.56</v>
      </c>
      <c r="K100" s="32"/>
      <c r="L100" s="32">
        <f t="shared" si="52"/>
        <v>103.5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200</v>
      </c>
      <c r="G105" s="43">
        <v>0.8</v>
      </c>
      <c r="H105" s="43">
        <v>0</v>
      </c>
      <c r="I105" s="43">
        <v>22.6</v>
      </c>
      <c r="J105" s="43">
        <v>92</v>
      </c>
      <c r="K105" s="44">
        <v>24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3">SUM(G101:G107)</f>
        <v>0.8</v>
      </c>
      <c r="H108" s="19">
        <f t="shared" si="53"/>
        <v>0</v>
      </c>
      <c r="I108" s="19">
        <f t="shared" si="53"/>
        <v>22.6</v>
      </c>
      <c r="J108" s="19">
        <f t="shared" si="53"/>
        <v>92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53</v>
      </c>
      <c r="F110" s="43">
        <v>250</v>
      </c>
      <c r="G110" s="43">
        <v>5.5</v>
      </c>
      <c r="H110" s="43">
        <v>9.5</v>
      </c>
      <c r="I110" s="43">
        <v>11.5</v>
      </c>
      <c r="J110" s="43">
        <v>154</v>
      </c>
      <c r="K110" s="44">
        <v>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54</v>
      </c>
      <c r="F111" s="43">
        <v>100</v>
      </c>
      <c r="G111" s="43">
        <v>20.14</v>
      </c>
      <c r="H111" s="43">
        <v>18.940000000000001</v>
      </c>
      <c r="I111" s="51">
        <v>4.08</v>
      </c>
      <c r="J111" s="43">
        <v>267.62</v>
      </c>
      <c r="K111" s="44">
        <v>89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4.32</v>
      </c>
      <c r="H112" s="43">
        <v>5.94</v>
      </c>
      <c r="I112" s="43">
        <v>29.52</v>
      </c>
      <c r="J112" s="43">
        <v>187.92</v>
      </c>
      <c r="K112" s="44">
        <v>55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0</v>
      </c>
      <c r="I113" s="43">
        <v>11</v>
      </c>
      <c r="J113" s="43">
        <v>44.8</v>
      </c>
      <c r="K113" s="44">
        <v>114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2.13</v>
      </c>
      <c r="H114" s="43">
        <v>0.21</v>
      </c>
      <c r="I114" s="43">
        <v>13.26</v>
      </c>
      <c r="J114" s="43">
        <v>72</v>
      </c>
      <c r="K114" s="44">
        <v>119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1.1399999999999999</v>
      </c>
      <c r="H115" s="43">
        <v>0.22</v>
      </c>
      <c r="I115" s="43">
        <v>7.44</v>
      </c>
      <c r="J115" s="43">
        <v>36.26</v>
      </c>
      <c r="K115" s="44">
        <v>120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5">SUM(G109:G117)</f>
        <v>33.43</v>
      </c>
      <c r="H118" s="19">
        <f t="shared" si="55"/>
        <v>34.81</v>
      </c>
      <c r="I118" s="19">
        <f t="shared" si="55"/>
        <v>76.8</v>
      </c>
      <c r="J118" s="19">
        <f t="shared" si="55"/>
        <v>762.59999999999991</v>
      </c>
      <c r="K118" s="25"/>
      <c r="L118" s="19">
        <v>103.5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980</v>
      </c>
      <c r="G119" s="32">
        <f t="shared" ref="G119" si="56">G108+G118</f>
        <v>34.229999999999997</v>
      </c>
      <c r="H119" s="32">
        <f t="shared" ref="H119" si="57">H108+H118</f>
        <v>34.81</v>
      </c>
      <c r="I119" s="32">
        <f t="shared" ref="I119" si="58">I108+I118</f>
        <v>99.4</v>
      </c>
      <c r="J119" s="32">
        <f t="shared" ref="J119:L119" si="59">J108+J118</f>
        <v>854.59999999999991</v>
      </c>
      <c r="K119" s="32"/>
      <c r="L119" s="32">
        <f t="shared" si="59"/>
        <v>103.5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46</v>
      </c>
      <c r="F124" s="43">
        <v>200</v>
      </c>
      <c r="G124" s="43">
        <v>0.8</v>
      </c>
      <c r="H124" s="43">
        <v>0</v>
      </c>
      <c r="I124" s="43">
        <v>22.6</v>
      </c>
      <c r="J124" s="43">
        <v>92</v>
      </c>
      <c r="K124" s="44">
        <v>24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0">SUM(G120:G126)</f>
        <v>0.8</v>
      </c>
      <c r="H127" s="19">
        <f t="shared" si="60"/>
        <v>0</v>
      </c>
      <c r="I127" s="19">
        <f t="shared" si="60"/>
        <v>22.6</v>
      </c>
      <c r="J127" s="19">
        <f t="shared" si="60"/>
        <v>92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2.12</v>
      </c>
      <c r="H129" s="43">
        <v>3.47</v>
      </c>
      <c r="I129" s="43">
        <v>8.9700000000000006</v>
      </c>
      <c r="J129" s="43">
        <v>76.8</v>
      </c>
      <c r="K129" s="44">
        <v>212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15.3</v>
      </c>
      <c r="H130" s="43">
        <v>8.6</v>
      </c>
      <c r="I130" s="43">
        <v>3.7</v>
      </c>
      <c r="J130" s="43">
        <v>153.5</v>
      </c>
      <c r="K130" s="44">
        <v>85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180</v>
      </c>
      <c r="G131" s="43">
        <v>7.74</v>
      </c>
      <c r="H131" s="43">
        <v>4.8600000000000003</v>
      </c>
      <c r="I131" s="43">
        <v>48.24</v>
      </c>
      <c r="J131" s="43">
        <v>268.38</v>
      </c>
      <c r="K131" s="44">
        <v>64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</v>
      </c>
      <c r="H132" s="43">
        <v>0</v>
      </c>
      <c r="I132" s="43">
        <v>24.2</v>
      </c>
      <c r="J132" s="43">
        <v>97.6</v>
      </c>
      <c r="K132" s="44">
        <v>95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3.55</v>
      </c>
      <c r="H133" s="43">
        <v>0.35</v>
      </c>
      <c r="I133" s="43">
        <v>22.1</v>
      </c>
      <c r="J133" s="43">
        <v>120</v>
      </c>
      <c r="K133" s="44">
        <v>119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45</v>
      </c>
      <c r="G134" s="43">
        <v>2.56</v>
      </c>
      <c r="H134" s="43">
        <v>0.49</v>
      </c>
      <c r="I134" s="43">
        <v>16.739999999999998</v>
      </c>
      <c r="J134" s="43">
        <v>81.58</v>
      </c>
      <c r="K134" s="44">
        <v>120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2">SUM(G128:G136)</f>
        <v>31.270000000000003</v>
      </c>
      <c r="H137" s="19">
        <f t="shared" si="62"/>
        <v>17.77</v>
      </c>
      <c r="I137" s="19">
        <f t="shared" si="62"/>
        <v>123.95</v>
      </c>
      <c r="J137" s="19">
        <f t="shared" si="62"/>
        <v>797.86</v>
      </c>
      <c r="K137" s="25"/>
      <c r="L137" s="19">
        <v>103.5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1025</v>
      </c>
      <c r="G138" s="32">
        <f t="shared" ref="G138" si="63">G127+G137</f>
        <v>32.07</v>
      </c>
      <c r="H138" s="32">
        <f t="shared" ref="H138" si="64">H127+H137</f>
        <v>17.77</v>
      </c>
      <c r="I138" s="32">
        <f t="shared" ref="I138" si="65">I127+I137</f>
        <v>146.55000000000001</v>
      </c>
      <c r="J138" s="32">
        <f t="shared" ref="J138:L138" si="66">J127+J137</f>
        <v>889.86</v>
      </c>
      <c r="K138" s="32"/>
      <c r="L138" s="32">
        <f t="shared" si="66"/>
        <v>103.5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59</v>
      </c>
      <c r="F147" s="43">
        <v>60</v>
      </c>
      <c r="G147" s="43">
        <v>1.32</v>
      </c>
      <c r="H147" s="43">
        <v>0.24</v>
      </c>
      <c r="I147" s="43">
        <v>8.82</v>
      </c>
      <c r="J147" s="43">
        <v>40.799999999999997</v>
      </c>
      <c r="K147" s="44">
        <v>133</v>
      </c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61</v>
      </c>
      <c r="F148" s="43">
        <v>250</v>
      </c>
      <c r="G148" s="43">
        <v>7.35</v>
      </c>
      <c r="H148" s="43">
        <v>11.02</v>
      </c>
      <c r="I148" s="43">
        <v>12</v>
      </c>
      <c r="J148" s="43">
        <v>177.75</v>
      </c>
      <c r="K148" s="44">
        <v>32</v>
      </c>
      <c r="L148" s="43"/>
    </row>
    <row r="149" spans="1:12" ht="15" x14ac:dyDescent="0.25">
      <c r="A149" s="23"/>
      <c r="B149" s="15"/>
      <c r="C149" s="11"/>
      <c r="D149" s="7" t="s">
        <v>28</v>
      </c>
      <c r="E149" s="52" t="s">
        <v>69</v>
      </c>
      <c r="F149" s="43">
        <v>280</v>
      </c>
      <c r="G149" s="43">
        <v>24.36</v>
      </c>
      <c r="H149" s="43">
        <v>10.36</v>
      </c>
      <c r="I149" s="43">
        <v>28.56</v>
      </c>
      <c r="J149" s="43">
        <v>305.2</v>
      </c>
      <c r="K149" s="44">
        <v>86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0.8</v>
      </c>
      <c r="H151" s="43">
        <v>0.2</v>
      </c>
      <c r="I151" s="43">
        <v>23.2</v>
      </c>
      <c r="J151" s="43">
        <v>94.9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45</v>
      </c>
      <c r="G152" s="43">
        <v>3.19</v>
      </c>
      <c r="H152" s="43">
        <v>0.31</v>
      </c>
      <c r="I152" s="43">
        <v>19.89</v>
      </c>
      <c r="J152" s="43">
        <v>108</v>
      </c>
      <c r="K152" s="44">
        <v>119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25</v>
      </c>
      <c r="G153" s="43">
        <v>1.42</v>
      </c>
      <c r="H153" s="43">
        <v>0.27</v>
      </c>
      <c r="I153" s="43">
        <v>9.3000000000000007</v>
      </c>
      <c r="J153" s="43">
        <v>45.32</v>
      </c>
      <c r="K153" s="44">
        <v>120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69">SUM(G147:G155)</f>
        <v>38.44</v>
      </c>
      <c r="H156" s="19">
        <f t="shared" si="69"/>
        <v>22.399999999999995</v>
      </c>
      <c r="I156" s="19">
        <f t="shared" si="69"/>
        <v>101.77</v>
      </c>
      <c r="J156" s="19">
        <f t="shared" si="69"/>
        <v>771.97</v>
      </c>
      <c r="K156" s="25"/>
      <c r="L156" s="19">
        <v>103.5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860</v>
      </c>
      <c r="G157" s="32">
        <f t="shared" ref="G157" si="70">G146+G156</f>
        <v>38.44</v>
      </c>
      <c r="H157" s="32">
        <f t="shared" ref="H157" si="71">H146+H156</f>
        <v>22.399999999999995</v>
      </c>
      <c r="I157" s="32">
        <f t="shared" ref="I157" si="72">I146+I156</f>
        <v>101.77</v>
      </c>
      <c r="J157" s="32">
        <f t="shared" ref="J157:L157" si="73">J146+J156</f>
        <v>771.97</v>
      </c>
      <c r="K157" s="32"/>
      <c r="L157" s="32">
        <f t="shared" si="73"/>
        <v>103.5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0.42</v>
      </c>
      <c r="H166" s="43">
        <v>0.06</v>
      </c>
      <c r="I166" s="43">
        <v>1.02</v>
      </c>
      <c r="J166" s="43">
        <v>6.18</v>
      </c>
      <c r="K166" s="44">
        <v>28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11.5</v>
      </c>
      <c r="H167" s="43">
        <v>7.05</v>
      </c>
      <c r="I167" s="43">
        <v>17.02</v>
      </c>
      <c r="J167" s="43">
        <v>176.47</v>
      </c>
      <c r="K167" s="44">
        <v>34</v>
      </c>
      <c r="L167" s="43"/>
    </row>
    <row r="168" spans="1:12" ht="15" x14ac:dyDescent="0.25">
      <c r="A168" s="23"/>
      <c r="B168" s="15"/>
      <c r="C168" s="11"/>
      <c r="D168" s="7" t="s">
        <v>28</v>
      </c>
      <c r="E168" s="52" t="s">
        <v>80</v>
      </c>
      <c r="F168" s="43">
        <v>100</v>
      </c>
      <c r="G168" s="43">
        <v>23.32</v>
      </c>
      <c r="H168" s="43">
        <v>22.71</v>
      </c>
      <c r="I168" s="43">
        <v>5.13</v>
      </c>
      <c r="J168" s="43">
        <v>321.82</v>
      </c>
      <c r="K168" s="44">
        <v>91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41</v>
      </c>
      <c r="F169" s="43">
        <v>180</v>
      </c>
      <c r="G169" s="43">
        <v>8.64</v>
      </c>
      <c r="H169" s="43">
        <v>6.12</v>
      </c>
      <c r="I169" s="43">
        <v>40.68</v>
      </c>
      <c r="J169" s="43">
        <v>252.36</v>
      </c>
      <c r="K169" s="44">
        <v>54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0.4</v>
      </c>
      <c r="H170" s="43">
        <v>0</v>
      </c>
      <c r="I170" s="43">
        <v>27</v>
      </c>
      <c r="J170" s="43">
        <v>110</v>
      </c>
      <c r="K170" s="44">
        <v>98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1.42</v>
      </c>
      <c r="H171" s="43">
        <v>0.14000000000000001</v>
      </c>
      <c r="I171" s="43">
        <v>8.84</v>
      </c>
      <c r="J171" s="43">
        <v>48</v>
      </c>
      <c r="K171" s="44">
        <v>119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1.1399999999999999</v>
      </c>
      <c r="H172" s="43">
        <v>0.22</v>
      </c>
      <c r="I172" s="43">
        <v>7.44</v>
      </c>
      <c r="J172" s="43">
        <v>36.26</v>
      </c>
      <c r="K172" s="44">
        <v>120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6">SUM(G166:G174)</f>
        <v>46.84</v>
      </c>
      <c r="H175" s="19">
        <f t="shared" si="76"/>
        <v>36.299999999999997</v>
      </c>
      <c r="I175" s="19">
        <f t="shared" si="76"/>
        <v>107.13</v>
      </c>
      <c r="J175" s="19">
        <f t="shared" si="76"/>
        <v>951.09</v>
      </c>
      <c r="K175" s="25"/>
      <c r="L175" s="19">
        <v>103.5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830</v>
      </c>
      <c r="G176" s="32">
        <f t="shared" ref="G176" si="77">G165+G175</f>
        <v>46.84</v>
      </c>
      <c r="H176" s="32">
        <f t="shared" ref="H176" si="78">H165+H175</f>
        <v>36.299999999999997</v>
      </c>
      <c r="I176" s="32">
        <f t="shared" ref="I176" si="79">I165+I175</f>
        <v>107.13</v>
      </c>
      <c r="J176" s="32">
        <f t="shared" ref="J176:L176" si="80">J165+J175</f>
        <v>951.09</v>
      </c>
      <c r="K176" s="32"/>
      <c r="L176" s="32">
        <f t="shared" si="80"/>
        <v>103.5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200</v>
      </c>
      <c r="G181" s="43">
        <v>0.8</v>
      </c>
      <c r="H181" s="43">
        <v>0</v>
      </c>
      <c r="I181" s="43">
        <v>22.6</v>
      </c>
      <c r="J181" s="43">
        <v>92</v>
      </c>
      <c r="K181" s="44">
        <v>24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1">SUM(G177:G183)</f>
        <v>0.8</v>
      </c>
      <c r="H184" s="19">
        <f t="shared" si="81"/>
        <v>0</v>
      </c>
      <c r="I184" s="19">
        <f t="shared" si="81"/>
        <v>22.6</v>
      </c>
      <c r="J184" s="19">
        <f t="shared" si="81"/>
        <v>92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50</v>
      </c>
      <c r="F186" s="43">
        <v>250</v>
      </c>
      <c r="G186" s="43">
        <v>7.18</v>
      </c>
      <c r="H186" s="43">
        <v>10.98</v>
      </c>
      <c r="I186" s="43">
        <v>10.93</v>
      </c>
      <c r="J186" s="43">
        <v>172.55</v>
      </c>
      <c r="K186" s="44">
        <v>31</v>
      </c>
      <c r="L186" s="43"/>
    </row>
    <row r="187" spans="1:12" ht="15" x14ac:dyDescent="0.25">
      <c r="A187" s="23"/>
      <c r="B187" s="15"/>
      <c r="C187" s="11"/>
      <c r="D187" s="7" t="s">
        <v>28</v>
      </c>
      <c r="E187" s="52" t="s">
        <v>81</v>
      </c>
      <c r="F187" s="43">
        <v>100</v>
      </c>
      <c r="G187" s="43">
        <v>15.63</v>
      </c>
      <c r="H187" s="43">
        <v>10.62</v>
      </c>
      <c r="I187" s="43">
        <v>7.07</v>
      </c>
      <c r="J187" s="43">
        <v>186.78</v>
      </c>
      <c r="K187" s="44">
        <v>277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51</v>
      </c>
      <c r="F188" s="43">
        <v>180</v>
      </c>
      <c r="G188" s="43">
        <v>3.94</v>
      </c>
      <c r="H188" s="43">
        <v>9.3699999999999992</v>
      </c>
      <c r="I188" s="43">
        <v>25.83</v>
      </c>
      <c r="J188" s="43">
        <v>204.26</v>
      </c>
      <c r="K188" s="44">
        <v>50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0.4</v>
      </c>
      <c r="H189" s="43">
        <v>0</v>
      </c>
      <c r="I189" s="43">
        <v>27</v>
      </c>
      <c r="J189" s="43">
        <v>110</v>
      </c>
      <c r="K189" s="44">
        <v>98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4.26</v>
      </c>
      <c r="H190" s="43">
        <v>0.42</v>
      </c>
      <c r="I190" s="43">
        <v>26.52</v>
      </c>
      <c r="J190" s="43">
        <v>144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2.2799999999999998</v>
      </c>
      <c r="H191" s="43">
        <v>0.44</v>
      </c>
      <c r="I191" s="43">
        <v>14.88</v>
      </c>
      <c r="J191" s="43">
        <v>72.52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3">SUM(G185:G193)</f>
        <v>33.690000000000005</v>
      </c>
      <c r="H194" s="19">
        <f t="shared" si="83"/>
        <v>31.830000000000002</v>
      </c>
      <c r="I194" s="19">
        <f t="shared" si="83"/>
        <v>112.22999999999999</v>
      </c>
      <c r="J194" s="19">
        <f t="shared" si="83"/>
        <v>890.11</v>
      </c>
      <c r="K194" s="25"/>
      <c r="L194" s="19">
        <v>103.5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1030</v>
      </c>
      <c r="G195" s="32">
        <f t="shared" ref="G195" si="84">G184+G194</f>
        <v>34.49</v>
      </c>
      <c r="H195" s="32">
        <f t="shared" ref="H195" si="85">H184+H194</f>
        <v>31.830000000000002</v>
      </c>
      <c r="I195" s="32">
        <f t="shared" ref="I195" si="86">I184+I194</f>
        <v>134.82999999999998</v>
      </c>
      <c r="J195" s="32">
        <f t="shared" ref="J195:L195" si="87">J184+J194</f>
        <v>982.11</v>
      </c>
      <c r="K195" s="32"/>
      <c r="L195" s="32">
        <f t="shared" si="87"/>
        <v>103.5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945.5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37.171000000000006</v>
      </c>
      <c r="H196" s="34">
        <f t="shared" si="88"/>
        <v>47.149999999999991</v>
      </c>
      <c r="I196" s="34">
        <f t="shared" si="88"/>
        <v>117.49699999999999</v>
      </c>
      <c r="J196" s="34">
        <f t="shared" si="88"/>
        <v>928.54100000000017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103.5</v>
      </c>
    </row>
    <row r="197" spans="1:12" ht="15" x14ac:dyDescent="0.25">
      <c r="A197" s="20">
        <v>3</v>
      </c>
      <c r="B197" s="21">
        <v>1</v>
      </c>
      <c r="C197" s="22" t="s">
        <v>20</v>
      </c>
      <c r="D197" s="5" t="s">
        <v>21</v>
      </c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24</v>
      </c>
      <c r="E201" s="42" t="s">
        <v>46</v>
      </c>
      <c r="F201" s="43">
        <v>200</v>
      </c>
      <c r="G201" s="43">
        <v>0.8</v>
      </c>
      <c r="H201" s="43">
        <v>0</v>
      </c>
      <c r="I201" s="43">
        <v>22.6</v>
      </c>
      <c r="J201" s="43">
        <v>92</v>
      </c>
      <c r="K201" s="44">
        <v>24</v>
      </c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SUM(F197:F203)</f>
        <v>200</v>
      </c>
      <c r="G204" s="19">
        <f t="shared" ref="G204:J204" si="90">SUM(G197:G203)</f>
        <v>0.8</v>
      </c>
      <c r="H204" s="19">
        <f t="shared" si="90"/>
        <v>0</v>
      </c>
      <c r="I204" s="19">
        <f t="shared" si="90"/>
        <v>22.6</v>
      </c>
      <c r="J204" s="19">
        <f t="shared" si="90"/>
        <v>92</v>
      </c>
      <c r="K204" s="25"/>
      <c r="L204" s="19">
        <f t="shared" ref="L204" si="91">SUM(L197:L203)</f>
        <v>0</v>
      </c>
    </row>
    <row r="205" spans="1:12" ht="15" x14ac:dyDescent="0.25">
      <c r="A205" s="26">
        <f>A197</f>
        <v>3</v>
      </c>
      <c r="B205" s="13">
        <f>B197</f>
        <v>1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 t="s">
        <v>40</v>
      </c>
      <c r="F206" s="43">
        <v>250</v>
      </c>
      <c r="G206" s="43">
        <v>7.75</v>
      </c>
      <c r="H206" s="43">
        <v>7.97</v>
      </c>
      <c r="I206" s="43">
        <v>15.37</v>
      </c>
      <c r="J206" s="43">
        <v>164.5</v>
      </c>
      <c r="K206" s="44">
        <v>33</v>
      </c>
      <c r="L206" s="43"/>
    </row>
    <row r="207" spans="1:12" ht="15" x14ac:dyDescent="0.25">
      <c r="A207" s="23"/>
      <c r="B207" s="15"/>
      <c r="C207" s="11"/>
      <c r="D207" s="7" t="s">
        <v>28</v>
      </c>
      <c r="E207" s="52" t="s">
        <v>82</v>
      </c>
      <c r="F207" s="43">
        <v>280</v>
      </c>
      <c r="G207" s="43">
        <v>29.68</v>
      </c>
      <c r="H207" s="43">
        <v>17.36</v>
      </c>
      <c r="I207" s="43">
        <v>44.52</v>
      </c>
      <c r="J207" s="43">
        <v>452.76</v>
      </c>
      <c r="K207" s="44">
        <v>503</v>
      </c>
      <c r="L207" s="43"/>
    </row>
    <row r="208" spans="1:12" ht="15" x14ac:dyDescent="0.2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30</v>
      </c>
      <c r="E209" s="52" t="s">
        <v>83</v>
      </c>
      <c r="F209" s="43">
        <v>200</v>
      </c>
      <c r="G209" s="43">
        <v>0.2</v>
      </c>
      <c r="H209" s="43">
        <v>0</v>
      </c>
      <c r="I209" s="43">
        <v>11</v>
      </c>
      <c r="J209" s="43">
        <v>44.8</v>
      </c>
      <c r="K209" s="44">
        <v>114</v>
      </c>
      <c r="L209" s="43"/>
    </row>
    <row r="210" spans="1:12" ht="15" x14ac:dyDescent="0.25">
      <c r="A210" s="23"/>
      <c r="B210" s="15"/>
      <c r="C210" s="11"/>
      <c r="D210" s="7" t="s">
        <v>31</v>
      </c>
      <c r="E210" s="42" t="s">
        <v>43</v>
      </c>
      <c r="F210" s="43">
        <v>20</v>
      </c>
      <c r="G210" s="43">
        <v>1.42</v>
      </c>
      <c r="H210" s="43">
        <v>0.14000000000000001</v>
      </c>
      <c r="I210" s="43">
        <v>8.84</v>
      </c>
      <c r="J210" s="43">
        <v>48</v>
      </c>
      <c r="K210" s="44">
        <v>119</v>
      </c>
      <c r="L210" s="43"/>
    </row>
    <row r="211" spans="1:12" ht="15" x14ac:dyDescent="0.25">
      <c r="A211" s="23"/>
      <c r="B211" s="15"/>
      <c r="C211" s="11"/>
      <c r="D211" s="7" t="s">
        <v>32</v>
      </c>
      <c r="E211" s="42" t="s">
        <v>44</v>
      </c>
      <c r="F211" s="43">
        <v>20</v>
      </c>
      <c r="G211" s="43">
        <v>1.1399999999999999</v>
      </c>
      <c r="H211" s="43">
        <v>0.22</v>
      </c>
      <c r="I211" s="43">
        <v>7.44</v>
      </c>
      <c r="J211" s="43">
        <v>36.26</v>
      </c>
      <c r="K211" s="44">
        <v>120</v>
      </c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770</v>
      </c>
      <c r="G214" s="19">
        <f t="shared" ref="G214:J214" si="92">SUM(G205:G213)</f>
        <v>40.190000000000005</v>
      </c>
      <c r="H214" s="19">
        <f t="shared" si="92"/>
        <v>25.689999999999998</v>
      </c>
      <c r="I214" s="19">
        <f t="shared" si="92"/>
        <v>87.17</v>
      </c>
      <c r="J214" s="19">
        <f t="shared" si="92"/>
        <v>746.31999999999994</v>
      </c>
      <c r="K214" s="25"/>
      <c r="L214" s="19">
        <v>103.5</v>
      </c>
    </row>
    <row r="215" spans="1:12" ht="15.75" thickBot="1" x14ac:dyDescent="0.25">
      <c r="A215" s="29">
        <f>A197</f>
        <v>3</v>
      </c>
      <c r="B215" s="30">
        <f>B197</f>
        <v>1</v>
      </c>
      <c r="C215" s="54" t="s">
        <v>4</v>
      </c>
      <c r="D215" s="55"/>
      <c r="E215" s="31"/>
      <c r="F215" s="32">
        <f>F204+F214</f>
        <v>970</v>
      </c>
      <c r="G215" s="32">
        <f t="shared" ref="G215:J215" si="93">G204+G214</f>
        <v>40.99</v>
      </c>
      <c r="H215" s="32">
        <f t="shared" si="93"/>
        <v>25.689999999999998</v>
      </c>
      <c r="I215" s="32">
        <f t="shared" si="93"/>
        <v>109.77000000000001</v>
      </c>
      <c r="J215" s="32">
        <f t="shared" si="93"/>
        <v>838.31999999999994</v>
      </c>
      <c r="K215" s="32"/>
      <c r="L215" s="32">
        <f t="shared" ref="L215" si="94">L204+L214</f>
        <v>103.5</v>
      </c>
    </row>
    <row r="216" spans="1:12" ht="15" x14ac:dyDescent="0.25">
      <c r="A216" s="14">
        <v>3</v>
      </c>
      <c r="B216" s="15">
        <v>2</v>
      </c>
      <c r="C216" s="22" t="s">
        <v>20</v>
      </c>
      <c r="D216" s="5" t="s">
        <v>21</v>
      </c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14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14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14"/>
      <c r="B220" s="15"/>
      <c r="C220" s="11"/>
      <c r="D220" s="7" t="s">
        <v>24</v>
      </c>
      <c r="E220" s="42" t="s">
        <v>46</v>
      </c>
      <c r="F220" s="43">
        <v>200</v>
      </c>
      <c r="G220" s="43">
        <v>0.8</v>
      </c>
      <c r="H220" s="43">
        <v>0</v>
      </c>
      <c r="I220" s="43">
        <v>22.6</v>
      </c>
      <c r="J220" s="43">
        <v>92</v>
      </c>
      <c r="K220" s="44">
        <v>24</v>
      </c>
      <c r="L220" s="43"/>
    </row>
    <row r="221" spans="1:12" ht="15" x14ac:dyDescent="0.2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16"/>
      <c r="B223" s="17"/>
      <c r="C223" s="8"/>
      <c r="D223" s="18" t="s">
        <v>33</v>
      </c>
      <c r="E223" s="9"/>
      <c r="F223" s="19">
        <f>SUM(F216:F222)</f>
        <v>200</v>
      </c>
      <c r="G223" s="19">
        <f t="shared" ref="G223:J223" si="95">SUM(G216:G222)</f>
        <v>0.8</v>
      </c>
      <c r="H223" s="19">
        <f t="shared" si="95"/>
        <v>0</v>
      </c>
      <c r="I223" s="19">
        <f t="shared" si="95"/>
        <v>22.6</v>
      </c>
      <c r="J223" s="19">
        <f t="shared" si="95"/>
        <v>92</v>
      </c>
      <c r="K223" s="25"/>
      <c r="L223" s="19">
        <f t="shared" ref="L223" si="96">SUM(L216:L222)</f>
        <v>0</v>
      </c>
    </row>
    <row r="224" spans="1:12" ht="15" x14ac:dyDescent="0.25">
      <c r="A224" s="13">
        <f>A216</f>
        <v>3</v>
      </c>
      <c r="B224" s="13">
        <f>B216</f>
        <v>2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4"/>
      <c r="B225" s="15"/>
      <c r="C225" s="11"/>
      <c r="D225" s="7" t="s">
        <v>27</v>
      </c>
      <c r="E225" s="52" t="s">
        <v>84</v>
      </c>
      <c r="F225" s="43">
        <v>250</v>
      </c>
      <c r="G225" s="43">
        <v>10.75</v>
      </c>
      <c r="H225" s="43">
        <v>10.5</v>
      </c>
      <c r="I225" s="43">
        <v>13.5</v>
      </c>
      <c r="J225" s="43">
        <v>192.25</v>
      </c>
      <c r="K225" s="44">
        <v>37</v>
      </c>
      <c r="L225" s="43"/>
    </row>
    <row r="226" spans="1:12" ht="15" x14ac:dyDescent="0.25">
      <c r="A226" s="14"/>
      <c r="B226" s="15"/>
      <c r="C226" s="11"/>
      <c r="D226" s="7" t="s">
        <v>28</v>
      </c>
      <c r="E226" s="52" t="s">
        <v>85</v>
      </c>
      <c r="F226" s="43">
        <v>100</v>
      </c>
      <c r="G226" s="43">
        <v>26.7</v>
      </c>
      <c r="H226" s="43">
        <v>22.04</v>
      </c>
      <c r="I226" s="43">
        <v>1.78</v>
      </c>
      <c r="J226" s="43">
        <v>310.19</v>
      </c>
      <c r="K226" s="44">
        <v>270</v>
      </c>
      <c r="L226" s="43"/>
    </row>
    <row r="227" spans="1:12" ht="15" x14ac:dyDescent="0.25">
      <c r="A227" s="14"/>
      <c r="B227" s="15"/>
      <c r="C227" s="11"/>
      <c r="D227" s="7" t="s">
        <v>29</v>
      </c>
      <c r="E227" s="42" t="s">
        <v>63</v>
      </c>
      <c r="F227" s="43">
        <v>180</v>
      </c>
      <c r="G227" s="43">
        <v>7.74</v>
      </c>
      <c r="H227" s="43">
        <v>4.8600000000000003</v>
      </c>
      <c r="I227" s="43">
        <v>48.24</v>
      </c>
      <c r="J227" s="43">
        <v>268.38</v>
      </c>
      <c r="K227" s="44">
        <v>64</v>
      </c>
      <c r="L227" s="43"/>
    </row>
    <row r="228" spans="1:12" ht="15" x14ac:dyDescent="0.25">
      <c r="A228" s="14"/>
      <c r="B228" s="15"/>
      <c r="C228" s="11"/>
      <c r="D228" s="7" t="s">
        <v>30</v>
      </c>
      <c r="E228" s="42" t="s">
        <v>48</v>
      </c>
      <c r="F228" s="43">
        <v>200</v>
      </c>
      <c r="G228" s="43">
        <v>0.4</v>
      </c>
      <c r="H228" s="43">
        <v>0</v>
      </c>
      <c r="I228" s="43">
        <v>27</v>
      </c>
      <c r="J228" s="43">
        <v>110</v>
      </c>
      <c r="K228" s="44">
        <v>98</v>
      </c>
      <c r="L228" s="43"/>
    </row>
    <row r="229" spans="1:12" ht="15" x14ac:dyDescent="0.25">
      <c r="A229" s="14"/>
      <c r="B229" s="15"/>
      <c r="C229" s="11"/>
      <c r="D229" s="7" t="s">
        <v>31</v>
      </c>
      <c r="E229" s="42" t="s">
        <v>43</v>
      </c>
      <c r="F229" s="43">
        <v>20</v>
      </c>
      <c r="G229" s="43">
        <v>1.42</v>
      </c>
      <c r="H229" s="43">
        <v>0.14000000000000001</v>
      </c>
      <c r="I229" s="43">
        <v>8.84</v>
      </c>
      <c r="J229" s="43">
        <v>48</v>
      </c>
      <c r="K229" s="44">
        <v>119</v>
      </c>
      <c r="L229" s="43"/>
    </row>
    <row r="230" spans="1:12" ht="15" x14ac:dyDescent="0.25">
      <c r="A230" s="14"/>
      <c r="B230" s="15"/>
      <c r="C230" s="11"/>
      <c r="D230" s="7" t="s">
        <v>32</v>
      </c>
      <c r="E230" s="42" t="s">
        <v>44</v>
      </c>
      <c r="F230" s="43">
        <v>20</v>
      </c>
      <c r="G230" s="43">
        <v>1.1399999999999999</v>
      </c>
      <c r="H230" s="43">
        <v>0.22</v>
      </c>
      <c r="I230" s="43">
        <v>7.44</v>
      </c>
      <c r="J230" s="43">
        <v>36.26</v>
      </c>
      <c r="K230" s="44">
        <v>120</v>
      </c>
      <c r="L230" s="43"/>
    </row>
    <row r="231" spans="1:12" ht="15" x14ac:dyDescent="0.2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6"/>
      <c r="B233" s="17"/>
      <c r="C233" s="8"/>
      <c r="D233" s="18" t="s">
        <v>33</v>
      </c>
      <c r="E233" s="9"/>
      <c r="F233" s="19">
        <f>SUM(F224:F232)</f>
        <v>770</v>
      </c>
      <c r="G233" s="19">
        <f t="shared" ref="G233:J233" si="97">SUM(G224:G232)</f>
        <v>48.150000000000006</v>
      </c>
      <c r="H233" s="19">
        <f t="shared" si="97"/>
        <v>37.76</v>
      </c>
      <c r="I233" s="19">
        <f t="shared" si="97"/>
        <v>106.80000000000001</v>
      </c>
      <c r="J233" s="19">
        <f t="shared" si="97"/>
        <v>965.07999999999993</v>
      </c>
      <c r="K233" s="25"/>
      <c r="L233" s="19">
        <v>103.5</v>
      </c>
    </row>
    <row r="234" spans="1:12" ht="15.75" thickBot="1" x14ac:dyDescent="0.25">
      <c r="A234" s="33">
        <f>A216</f>
        <v>3</v>
      </c>
      <c r="B234" s="33">
        <f>B216</f>
        <v>2</v>
      </c>
      <c r="C234" s="54" t="s">
        <v>4</v>
      </c>
      <c r="D234" s="55"/>
      <c r="E234" s="31"/>
      <c r="F234" s="32">
        <f>F223+F233</f>
        <v>970</v>
      </c>
      <c r="G234" s="32">
        <f t="shared" ref="G234:J234" si="98">G223+G233</f>
        <v>48.95</v>
      </c>
      <c r="H234" s="32">
        <f t="shared" si="98"/>
        <v>37.76</v>
      </c>
      <c r="I234" s="32">
        <f t="shared" si="98"/>
        <v>129.4</v>
      </c>
      <c r="J234" s="32">
        <f t="shared" si="98"/>
        <v>1057.08</v>
      </c>
      <c r="K234" s="32"/>
      <c r="L234" s="32">
        <f t="shared" ref="L234" si="99">L223+L233</f>
        <v>103.5</v>
      </c>
    </row>
    <row r="235" spans="1:12" ht="15" x14ac:dyDescent="0.25">
      <c r="A235" s="20">
        <v>3</v>
      </c>
      <c r="B235" s="21">
        <v>3</v>
      </c>
      <c r="C235" s="22" t="s">
        <v>20</v>
      </c>
      <c r="D235" s="5" t="s">
        <v>21</v>
      </c>
      <c r="E235" s="39"/>
      <c r="F235" s="40"/>
      <c r="G235" s="40"/>
      <c r="H235" s="40"/>
      <c r="I235" s="40"/>
      <c r="J235" s="40"/>
      <c r="K235" s="41"/>
      <c r="L235" s="40"/>
    </row>
    <row r="236" spans="1:12" ht="15" x14ac:dyDescent="0.25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22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23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7" t="s">
        <v>24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SUM(F235:F241)</f>
        <v>0</v>
      </c>
      <c r="G242" s="19">
        <f t="shared" ref="G242:J242" si="100">SUM(G235:G241)</f>
        <v>0</v>
      </c>
      <c r="H242" s="19">
        <f t="shared" si="100"/>
        <v>0</v>
      </c>
      <c r="I242" s="19">
        <f t="shared" si="100"/>
        <v>0</v>
      </c>
      <c r="J242" s="19">
        <f t="shared" si="100"/>
        <v>0</v>
      </c>
      <c r="K242" s="25"/>
      <c r="L242" s="19">
        <f t="shared" ref="L242" si="101">SUM(L235:L241)</f>
        <v>0</v>
      </c>
    </row>
    <row r="243" spans="1:12" ht="15" x14ac:dyDescent="0.25">
      <c r="A243" s="26">
        <f>A235</f>
        <v>3</v>
      </c>
      <c r="B243" s="13">
        <f>B235</f>
        <v>3</v>
      </c>
      <c r="C243" s="10" t="s">
        <v>25</v>
      </c>
      <c r="D243" s="7" t="s">
        <v>26</v>
      </c>
      <c r="E243" s="52" t="s">
        <v>74</v>
      </c>
      <c r="F243" s="43">
        <v>100</v>
      </c>
      <c r="G243" s="43">
        <v>2.16</v>
      </c>
      <c r="H243" s="43">
        <v>7.11</v>
      </c>
      <c r="I243" s="43">
        <v>11.61</v>
      </c>
      <c r="J243" s="43">
        <v>121.24</v>
      </c>
      <c r="K243" s="44"/>
      <c r="L243" s="43"/>
    </row>
    <row r="244" spans="1:12" ht="15" x14ac:dyDescent="0.25">
      <c r="A244" s="23"/>
      <c r="B244" s="15"/>
      <c r="C244" s="11"/>
      <c r="D244" s="7" t="s">
        <v>27</v>
      </c>
      <c r="E244" s="52" t="s">
        <v>47</v>
      </c>
      <c r="F244" s="43">
        <v>250</v>
      </c>
      <c r="G244" s="43">
        <v>7.5</v>
      </c>
      <c r="H244" s="43">
        <v>7.85</v>
      </c>
      <c r="I244" s="43">
        <v>8.9</v>
      </c>
      <c r="J244" s="43">
        <v>137.16999999999999</v>
      </c>
      <c r="K244" s="44">
        <v>30</v>
      </c>
      <c r="L244" s="43"/>
    </row>
    <row r="245" spans="1:12" ht="15" x14ac:dyDescent="0.25">
      <c r="A245" s="23"/>
      <c r="B245" s="15"/>
      <c r="C245" s="11"/>
      <c r="D245" s="7" t="s">
        <v>28</v>
      </c>
      <c r="E245" s="52" t="s">
        <v>86</v>
      </c>
      <c r="F245" s="43">
        <v>100</v>
      </c>
      <c r="G245" s="43">
        <v>21.4</v>
      </c>
      <c r="H245" s="43">
        <v>3.8</v>
      </c>
      <c r="I245" s="43">
        <v>3.5</v>
      </c>
      <c r="J245" s="43">
        <v>134.30000000000001</v>
      </c>
      <c r="K245" s="44"/>
      <c r="L245" s="43"/>
    </row>
    <row r="246" spans="1:12" ht="15" x14ac:dyDescent="0.25">
      <c r="A246" s="23"/>
      <c r="B246" s="15"/>
      <c r="C246" s="11"/>
      <c r="D246" s="7" t="s">
        <v>29</v>
      </c>
      <c r="E246" s="42" t="s">
        <v>51</v>
      </c>
      <c r="F246" s="43">
        <v>180</v>
      </c>
      <c r="G246" s="43">
        <v>3.94</v>
      </c>
      <c r="H246" s="43">
        <v>9.3699999999999992</v>
      </c>
      <c r="I246" s="43">
        <v>25.83</v>
      </c>
      <c r="J246" s="43">
        <v>204.26</v>
      </c>
      <c r="K246" s="44">
        <v>50</v>
      </c>
      <c r="L246" s="43"/>
    </row>
    <row r="247" spans="1:12" ht="15" x14ac:dyDescent="0.25">
      <c r="A247" s="23"/>
      <c r="B247" s="15"/>
      <c r="C247" s="11"/>
      <c r="D247" s="7" t="s">
        <v>30</v>
      </c>
      <c r="E247" s="52" t="s">
        <v>79</v>
      </c>
      <c r="F247" s="43">
        <v>200</v>
      </c>
      <c r="G247" s="43">
        <v>0.8</v>
      </c>
      <c r="H247" s="43">
        <v>0.2</v>
      </c>
      <c r="I247" s="43">
        <v>23.2</v>
      </c>
      <c r="J247" s="43">
        <v>94.9</v>
      </c>
      <c r="K247" s="44"/>
      <c r="L247" s="43"/>
    </row>
    <row r="248" spans="1:12" ht="15" x14ac:dyDescent="0.25">
      <c r="A248" s="23"/>
      <c r="B248" s="15"/>
      <c r="C248" s="11"/>
      <c r="D248" s="7" t="s">
        <v>31</v>
      </c>
      <c r="E248" s="42" t="s">
        <v>43</v>
      </c>
      <c r="F248" s="43">
        <v>30</v>
      </c>
      <c r="G248" s="43">
        <v>2.13</v>
      </c>
      <c r="H248" s="43">
        <v>0.21</v>
      </c>
      <c r="I248" s="43">
        <v>13.26</v>
      </c>
      <c r="J248" s="43">
        <v>72</v>
      </c>
      <c r="K248" s="44">
        <v>119</v>
      </c>
      <c r="L248" s="43"/>
    </row>
    <row r="249" spans="1:12" ht="15" x14ac:dyDescent="0.25">
      <c r="A249" s="23"/>
      <c r="B249" s="15"/>
      <c r="C249" s="11"/>
      <c r="D249" s="7" t="s">
        <v>32</v>
      </c>
      <c r="E249" s="42" t="s">
        <v>44</v>
      </c>
      <c r="F249" s="43">
        <v>25</v>
      </c>
      <c r="G249" s="43">
        <v>1.42</v>
      </c>
      <c r="H249" s="43">
        <v>0.27</v>
      </c>
      <c r="I249" s="43">
        <v>9.3000000000000007</v>
      </c>
      <c r="J249" s="43">
        <v>45.32</v>
      </c>
      <c r="K249" s="44">
        <v>120</v>
      </c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SUM(F243:F251)</f>
        <v>885</v>
      </c>
      <c r="G252" s="19">
        <f t="shared" ref="G252:J252" si="102">SUM(G243:G251)</f>
        <v>39.35</v>
      </c>
      <c r="H252" s="19">
        <f t="shared" si="102"/>
        <v>28.810000000000002</v>
      </c>
      <c r="I252" s="19">
        <f t="shared" si="102"/>
        <v>95.6</v>
      </c>
      <c r="J252" s="19">
        <f t="shared" si="102"/>
        <v>809.19</v>
      </c>
      <c r="K252" s="25"/>
      <c r="L252" s="19">
        <v>103.5</v>
      </c>
    </row>
    <row r="253" spans="1:12" ht="15.75" thickBot="1" x14ac:dyDescent="0.25">
      <c r="A253" s="29">
        <f>A235</f>
        <v>3</v>
      </c>
      <c r="B253" s="30">
        <f>B235</f>
        <v>3</v>
      </c>
      <c r="C253" s="54" t="s">
        <v>4</v>
      </c>
      <c r="D253" s="55"/>
      <c r="E253" s="31"/>
      <c r="F253" s="32">
        <f>F242+F252</f>
        <v>885</v>
      </c>
      <c r="G253" s="32">
        <f t="shared" ref="G253:J253" si="103">G242+G252</f>
        <v>39.35</v>
      </c>
      <c r="H253" s="32">
        <f t="shared" si="103"/>
        <v>28.810000000000002</v>
      </c>
      <c r="I253" s="32">
        <f t="shared" si="103"/>
        <v>95.6</v>
      </c>
      <c r="J253" s="32">
        <f t="shared" si="103"/>
        <v>809.19</v>
      </c>
      <c r="K253" s="32"/>
      <c r="L253" s="32">
        <f t="shared" ref="L253" si="104">L242+L252</f>
        <v>103.5</v>
      </c>
    </row>
    <row r="254" spans="1:12" ht="15" x14ac:dyDescent="0.25">
      <c r="A254" s="20">
        <v>3</v>
      </c>
      <c r="B254" s="21">
        <v>4</v>
      </c>
      <c r="C254" s="22" t="s">
        <v>20</v>
      </c>
      <c r="D254" s="5" t="s">
        <v>21</v>
      </c>
      <c r="E254" s="39"/>
      <c r="F254" s="40"/>
      <c r="G254" s="40"/>
      <c r="H254" s="40"/>
      <c r="I254" s="40"/>
      <c r="J254" s="40"/>
      <c r="K254" s="41"/>
      <c r="L254" s="40"/>
    </row>
    <row r="255" spans="1:12" ht="15" x14ac:dyDescent="0.25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22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23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24</v>
      </c>
      <c r="E258" s="42" t="s">
        <v>46</v>
      </c>
      <c r="F258" s="43">
        <v>200</v>
      </c>
      <c r="G258" s="43">
        <v>0.8</v>
      </c>
      <c r="H258" s="43">
        <v>0</v>
      </c>
      <c r="I258" s="43">
        <v>22.6</v>
      </c>
      <c r="J258" s="43">
        <v>92</v>
      </c>
      <c r="K258" s="44">
        <v>24</v>
      </c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4"/>
      <c r="B261" s="17"/>
      <c r="C261" s="8"/>
      <c r="D261" s="18" t="s">
        <v>33</v>
      </c>
      <c r="E261" s="9"/>
      <c r="F261" s="19">
        <f>SUM(F254:F260)</f>
        <v>200</v>
      </c>
      <c r="G261" s="19">
        <f t="shared" ref="G261:J261" si="105">SUM(G254:G260)</f>
        <v>0.8</v>
      </c>
      <c r="H261" s="19">
        <f t="shared" si="105"/>
        <v>0</v>
      </c>
      <c r="I261" s="19">
        <f t="shared" si="105"/>
        <v>22.6</v>
      </c>
      <c r="J261" s="19">
        <f t="shared" si="105"/>
        <v>92</v>
      </c>
      <c r="K261" s="25"/>
      <c r="L261" s="19">
        <f t="shared" ref="L261" si="106">SUM(L254:L260)</f>
        <v>0</v>
      </c>
    </row>
    <row r="262" spans="1:12" ht="15" x14ac:dyDescent="0.25">
      <c r="A262" s="26">
        <f>A254</f>
        <v>3</v>
      </c>
      <c r="B262" s="13">
        <f>B254</f>
        <v>4</v>
      </c>
      <c r="C262" s="10" t="s">
        <v>25</v>
      </c>
      <c r="D262" s="7" t="s">
        <v>26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27</v>
      </c>
      <c r="E263" s="52" t="s">
        <v>50</v>
      </c>
      <c r="F263" s="43">
        <v>250</v>
      </c>
      <c r="G263" s="43">
        <v>7.18</v>
      </c>
      <c r="H263" s="43">
        <v>10.98</v>
      </c>
      <c r="I263" s="43">
        <v>10.93</v>
      </c>
      <c r="J263" s="43">
        <v>172.55</v>
      </c>
      <c r="K263" s="44">
        <v>31</v>
      </c>
      <c r="L263" s="43"/>
    </row>
    <row r="264" spans="1:12" ht="15" x14ac:dyDescent="0.25">
      <c r="A264" s="23"/>
      <c r="B264" s="15"/>
      <c r="C264" s="11"/>
      <c r="D264" s="7" t="s">
        <v>28</v>
      </c>
      <c r="E264" s="52" t="s">
        <v>87</v>
      </c>
      <c r="F264" s="43">
        <v>100</v>
      </c>
      <c r="G264" s="43">
        <v>18.87</v>
      </c>
      <c r="H264" s="43">
        <v>32.14</v>
      </c>
      <c r="I264" s="43">
        <v>4</v>
      </c>
      <c r="J264" s="43">
        <v>384.44</v>
      </c>
      <c r="K264" s="44"/>
      <c r="L264" s="43"/>
    </row>
    <row r="265" spans="1:12" ht="15" x14ac:dyDescent="0.25">
      <c r="A265" s="23"/>
      <c r="B265" s="15"/>
      <c r="C265" s="11"/>
      <c r="D265" s="7" t="s">
        <v>29</v>
      </c>
      <c r="E265" s="52" t="s">
        <v>57</v>
      </c>
      <c r="F265" s="43">
        <v>180</v>
      </c>
      <c r="G265" s="43">
        <v>3.96</v>
      </c>
      <c r="H265" s="43">
        <v>5.94</v>
      </c>
      <c r="I265" s="43">
        <v>38.700000000000003</v>
      </c>
      <c r="J265" s="43">
        <v>223.74</v>
      </c>
      <c r="K265" s="44">
        <v>53</v>
      </c>
      <c r="L265" s="43"/>
    </row>
    <row r="266" spans="1:12" ht="15" x14ac:dyDescent="0.25">
      <c r="A266" s="23"/>
      <c r="B266" s="15"/>
      <c r="C266" s="11"/>
      <c r="D266" s="7" t="s">
        <v>30</v>
      </c>
      <c r="E266" s="42" t="s">
        <v>55</v>
      </c>
      <c r="F266" s="43">
        <v>200</v>
      </c>
      <c r="G266" s="43">
        <v>0.8</v>
      </c>
      <c r="H266" s="43">
        <v>0</v>
      </c>
      <c r="I266" s="43">
        <v>24.6</v>
      </c>
      <c r="J266" s="43">
        <v>101.2</v>
      </c>
      <c r="K266" s="44">
        <v>101</v>
      </c>
      <c r="L266" s="43"/>
    </row>
    <row r="267" spans="1:12" ht="15" x14ac:dyDescent="0.25">
      <c r="A267" s="23"/>
      <c r="B267" s="15"/>
      <c r="C267" s="11"/>
      <c r="D267" s="7" t="s">
        <v>31</v>
      </c>
      <c r="E267" s="42" t="s">
        <v>43</v>
      </c>
      <c r="F267" s="43">
        <v>20</v>
      </c>
      <c r="G267" s="43">
        <v>1.42</v>
      </c>
      <c r="H267" s="43">
        <v>0.14000000000000001</v>
      </c>
      <c r="I267" s="43">
        <v>8.84</v>
      </c>
      <c r="J267" s="43">
        <v>48</v>
      </c>
      <c r="K267" s="44">
        <v>119</v>
      </c>
      <c r="L267" s="43"/>
    </row>
    <row r="268" spans="1:12" ht="15" x14ac:dyDescent="0.25">
      <c r="A268" s="23"/>
      <c r="B268" s="15"/>
      <c r="C268" s="11"/>
      <c r="D268" s="7" t="s">
        <v>32</v>
      </c>
      <c r="E268" s="42" t="s">
        <v>44</v>
      </c>
      <c r="F268" s="43">
        <v>20</v>
      </c>
      <c r="G268" s="43">
        <v>1.1399999999999999</v>
      </c>
      <c r="H268" s="43">
        <v>0.22</v>
      </c>
      <c r="I268" s="43">
        <v>7.44</v>
      </c>
      <c r="J268" s="43">
        <v>36.26</v>
      </c>
      <c r="K268" s="44">
        <v>120</v>
      </c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4"/>
      <c r="B271" s="17"/>
      <c r="C271" s="8"/>
      <c r="D271" s="18" t="s">
        <v>33</v>
      </c>
      <c r="E271" s="9"/>
      <c r="F271" s="19">
        <f>SUM(F262:F270)</f>
        <v>770</v>
      </c>
      <c r="G271" s="19">
        <f t="shared" ref="G271:J271" si="107">SUM(G262:G270)</f>
        <v>33.370000000000005</v>
      </c>
      <c r="H271" s="19">
        <f t="shared" si="107"/>
        <v>49.42</v>
      </c>
      <c r="I271" s="19">
        <f t="shared" si="107"/>
        <v>94.51</v>
      </c>
      <c r="J271" s="19">
        <f t="shared" si="107"/>
        <v>966.19</v>
      </c>
      <c r="K271" s="25"/>
      <c r="L271" s="19">
        <v>103.5</v>
      </c>
    </row>
    <row r="272" spans="1:12" ht="15.75" thickBot="1" x14ac:dyDescent="0.25">
      <c r="A272" s="29">
        <f>A254</f>
        <v>3</v>
      </c>
      <c r="B272" s="30">
        <f>B254</f>
        <v>4</v>
      </c>
      <c r="C272" s="54" t="s">
        <v>4</v>
      </c>
      <c r="D272" s="55"/>
      <c r="E272" s="31"/>
      <c r="F272" s="32">
        <f>F261+F271</f>
        <v>970</v>
      </c>
      <c r="G272" s="32">
        <f t="shared" ref="G272:J272" si="108">G261+G271</f>
        <v>34.17</v>
      </c>
      <c r="H272" s="32">
        <f t="shared" si="108"/>
        <v>49.42</v>
      </c>
      <c r="I272" s="32">
        <f t="shared" si="108"/>
        <v>117.11000000000001</v>
      </c>
      <c r="J272" s="32">
        <f t="shared" si="108"/>
        <v>1058.19</v>
      </c>
      <c r="K272" s="32"/>
      <c r="L272" s="32">
        <f t="shared" ref="L272" si="109">L261+L271</f>
        <v>103.5</v>
      </c>
    </row>
    <row r="273" spans="1:12" ht="15" x14ac:dyDescent="0.25">
      <c r="A273" s="20">
        <v>3</v>
      </c>
      <c r="B273" s="21">
        <v>5</v>
      </c>
      <c r="C273" s="22" t="s">
        <v>20</v>
      </c>
      <c r="D273" s="5" t="s">
        <v>21</v>
      </c>
      <c r="E273" s="39"/>
      <c r="F273" s="40"/>
      <c r="G273" s="40"/>
      <c r="H273" s="40"/>
      <c r="I273" s="40"/>
      <c r="J273" s="40"/>
      <c r="K273" s="41"/>
      <c r="L273" s="40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4"/>
      <c r="B280" s="17"/>
      <c r="C280" s="8"/>
      <c r="D280" s="18" t="s">
        <v>33</v>
      </c>
      <c r="E280" s="9"/>
      <c r="F280" s="19">
        <f>SUM(F273:F279)</f>
        <v>0</v>
      </c>
      <c r="G280" s="19">
        <f t="shared" ref="G280:J280" si="110">SUM(G273:G279)</f>
        <v>0</v>
      </c>
      <c r="H280" s="19">
        <f t="shared" si="110"/>
        <v>0</v>
      </c>
      <c r="I280" s="19">
        <f t="shared" si="110"/>
        <v>0</v>
      </c>
      <c r="J280" s="19">
        <f t="shared" si="110"/>
        <v>0</v>
      </c>
      <c r="K280" s="25"/>
      <c r="L280" s="19">
        <f t="shared" ref="L280" si="111">SUM(L273:L279)</f>
        <v>0</v>
      </c>
    </row>
    <row r="281" spans="1:12" ht="15" x14ac:dyDescent="0.25">
      <c r="A281" s="26">
        <f>A273</f>
        <v>3</v>
      </c>
      <c r="B281" s="13">
        <f>B273</f>
        <v>5</v>
      </c>
      <c r="C281" s="10" t="s">
        <v>25</v>
      </c>
      <c r="D281" s="7" t="s">
        <v>26</v>
      </c>
      <c r="E281" s="52" t="s">
        <v>49</v>
      </c>
      <c r="F281" s="43">
        <v>60</v>
      </c>
      <c r="G281" s="43">
        <v>0.42</v>
      </c>
      <c r="H281" s="43">
        <v>0.06</v>
      </c>
      <c r="I281" s="43">
        <v>1.02</v>
      </c>
      <c r="J281" s="43">
        <v>6.18</v>
      </c>
      <c r="K281" s="44">
        <v>28</v>
      </c>
      <c r="L281" s="43"/>
    </row>
    <row r="282" spans="1:12" ht="15" x14ac:dyDescent="0.25">
      <c r="A282" s="23"/>
      <c r="B282" s="15"/>
      <c r="C282" s="11"/>
      <c r="D282" s="7" t="s">
        <v>27</v>
      </c>
      <c r="E282" s="42" t="s">
        <v>56</v>
      </c>
      <c r="F282" s="43">
        <v>250</v>
      </c>
      <c r="G282" s="43">
        <v>11.5</v>
      </c>
      <c r="H282" s="43">
        <v>7.05</v>
      </c>
      <c r="I282" s="43">
        <v>17.02</v>
      </c>
      <c r="J282" s="43">
        <v>176.47</v>
      </c>
      <c r="K282" s="44">
        <v>34</v>
      </c>
      <c r="L282" s="43"/>
    </row>
    <row r="283" spans="1:12" ht="15" x14ac:dyDescent="0.25">
      <c r="A283" s="23"/>
      <c r="B283" s="15"/>
      <c r="C283" s="11"/>
      <c r="D283" s="7" t="s">
        <v>28</v>
      </c>
      <c r="E283" s="52" t="s">
        <v>88</v>
      </c>
      <c r="F283" s="43">
        <v>100</v>
      </c>
      <c r="G283" s="43">
        <v>21.58</v>
      </c>
      <c r="H283" s="43">
        <v>28.54</v>
      </c>
      <c r="I283" s="43">
        <v>1.06</v>
      </c>
      <c r="J283" s="43">
        <v>350.17</v>
      </c>
      <c r="K283" s="44"/>
      <c r="L283" s="43"/>
    </row>
    <row r="284" spans="1:12" ht="15" x14ac:dyDescent="0.25">
      <c r="A284" s="23"/>
      <c r="B284" s="15"/>
      <c r="C284" s="11"/>
      <c r="D284" s="7" t="s">
        <v>29</v>
      </c>
      <c r="E284" s="52" t="s">
        <v>89</v>
      </c>
      <c r="F284" s="43">
        <v>180</v>
      </c>
      <c r="G284" s="43">
        <v>3.97</v>
      </c>
      <c r="H284" s="43">
        <v>6.67</v>
      </c>
      <c r="I284" s="43">
        <v>31.19</v>
      </c>
      <c r="J284" s="43">
        <v>200.48</v>
      </c>
      <c r="K284" s="44"/>
      <c r="L284" s="43"/>
    </row>
    <row r="285" spans="1:12" ht="15" x14ac:dyDescent="0.25">
      <c r="A285" s="23"/>
      <c r="B285" s="15"/>
      <c r="C285" s="11"/>
      <c r="D285" s="7" t="s">
        <v>30</v>
      </c>
      <c r="E285" s="52" t="s">
        <v>90</v>
      </c>
      <c r="F285" s="43">
        <v>200</v>
      </c>
      <c r="G285" s="43">
        <v>0.2</v>
      </c>
      <c r="H285" s="43">
        <v>0</v>
      </c>
      <c r="I285" s="43">
        <v>16.3</v>
      </c>
      <c r="J285" s="43">
        <v>66.599999999999994</v>
      </c>
      <c r="K285" s="44">
        <v>124</v>
      </c>
      <c r="L285" s="43"/>
    </row>
    <row r="286" spans="1:12" ht="15" x14ac:dyDescent="0.25">
      <c r="A286" s="23"/>
      <c r="B286" s="15"/>
      <c r="C286" s="11"/>
      <c r="D286" s="7" t="s">
        <v>31</v>
      </c>
      <c r="E286" s="42" t="s">
        <v>43</v>
      </c>
      <c r="F286" s="43">
        <v>20</v>
      </c>
      <c r="G286" s="43">
        <v>1.42</v>
      </c>
      <c r="H286" s="43">
        <v>0.14000000000000001</v>
      </c>
      <c r="I286" s="43">
        <v>8.84</v>
      </c>
      <c r="J286" s="43">
        <v>48</v>
      </c>
      <c r="K286" s="44">
        <v>119</v>
      </c>
      <c r="L286" s="43"/>
    </row>
    <row r="287" spans="1:12" ht="15" x14ac:dyDescent="0.25">
      <c r="A287" s="23"/>
      <c r="B287" s="15"/>
      <c r="C287" s="11"/>
      <c r="D287" s="7" t="s">
        <v>32</v>
      </c>
      <c r="E287" s="42" t="s">
        <v>44</v>
      </c>
      <c r="F287" s="43">
        <v>20</v>
      </c>
      <c r="G287" s="43">
        <v>1.1399999999999999</v>
      </c>
      <c r="H287" s="43">
        <v>0.22</v>
      </c>
      <c r="I287" s="43">
        <v>7.44</v>
      </c>
      <c r="J287" s="43">
        <v>36.26</v>
      </c>
      <c r="K287" s="44">
        <v>120</v>
      </c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4"/>
      <c r="B290" s="17"/>
      <c r="C290" s="8"/>
      <c r="D290" s="18" t="s">
        <v>33</v>
      </c>
      <c r="E290" s="9"/>
      <c r="F290" s="19">
        <f>SUM(F281:F289)</f>
        <v>830</v>
      </c>
      <c r="G290" s="19">
        <f t="shared" ref="G290:J290" si="112">SUM(G281:G289)</f>
        <v>40.230000000000004</v>
      </c>
      <c r="H290" s="19">
        <f t="shared" si="112"/>
        <v>42.68</v>
      </c>
      <c r="I290" s="19">
        <f t="shared" si="112"/>
        <v>82.87</v>
      </c>
      <c r="J290" s="19">
        <f t="shared" si="112"/>
        <v>884.16000000000008</v>
      </c>
      <c r="K290" s="25"/>
      <c r="L290" s="19">
        <v>103.5</v>
      </c>
    </row>
    <row r="291" spans="1:12" ht="15.75" thickBot="1" x14ac:dyDescent="0.25">
      <c r="A291" s="29">
        <f>A273</f>
        <v>3</v>
      </c>
      <c r="B291" s="30">
        <f>B273</f>
        <v>5</v>
      </c>
      <c r="C291" s="54" t="s">
        <v>4</v>
      </c>
      <c r="D291" s="55"/>
      <c r="E291" s="31"/>
      <c r="F291" s="32">
        <f>F280+F290</f>
        <v>830</v>
      </c>
      <c r="G291" s="32">
        <f t="shared" ref="G291:J291" si="113">G280+G290</f>
        <v>40.230000000000004</v>
      </c>
      <c r="H291" s="32">
        <f t="shared" si="113"/>
        <v>42.68</v>
      </c>
      <c r="I291" s="32">
        <f t="shared" si="113"/>
        <v>82.87</v>
      </c>
      <c r="J291" s="32">
        <f t="shared" si="113"/>
        <v>884.16000000000008</v>
      </c>
      <c r="K291" s="32"/>
      <c r="L291" s="32">
        <f t="shared" ref="L291" si="114">L280+L290</f>
        <v>103.5</v>
      </c>
    </row>
    <row r="292" spans="1:12" ht="15" x14ac:dyDescent="0.25">
      <c r="A292" s="20">
        <v>4</v>
      </c>
      <c r="B292" s="21">
        <v>1</v>
      </c>
      <c r="C292" s="22" t="s">
        <v>20</v>
      </c>
      <c r="D292" s="5" t="s">
        <v>21</v>
      </c>
      <c r="E292" s="39"/>
      <c r="F292" s="40"/>
      <c r="G292" s="40"/>
      <c r="H292" s="40"/>
      <c r="I292" s="40"/>
      <c r="J292" s="40"/>
      <c r="K292" s="41"/>
      <c r="L292" s="40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7" t="s">
        <v>22</v>
      </c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3"/>
      <c r="B295" s="15"/>
      <c r="C295" s="11"/>
      <c r="D295" s="7" t="s">
        <v>23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24</v>
      </c>
      <c r="E296" s="42" t="s">
        <v>46</v>
      </c>
      <c r="F296" s="43">
        <v>200</v>
      </c>
      <c r="G296" s="43">
        <v>0.8</v>
      </c>
      <c r="H296" s="43">
        <v>0</v>
      </c>
      <c r="I296" s="43">
        <v>22.6</v>
      </c>
      <c r="J296" s="43">
        <v>92</v>
      </c>
      <c r="K296" s="44">
        <v>24</v>
      </c>
      <c r="L296" s="43"/>
    </row>
    <row r="297" spans="1:12" ht="15" x14ac:dyDescent="0.2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4"/>
      <c r="B299" s="17"/>
      <c r="C299" s="8"/>
      <c r="D299" s="18" t="s">
        <v>33</v>
      </c>
      <c r="E299" s="9"/>
      <c r="F299" s="19">
        <f>SUM(F292:F298)</f>
        <v>200</v>
      </c>
      <c r="G299" s="19">
        <f t="shared" ref="G299:J299" si="115">SUM(G292:G298)</f>
        <v>0.8</v>
      </c>
      <c r="H299" s="19">
        <f t="shared" si="115"/>
        <v>0</v>
      </c>
      <c r="I299" s="19">
        <f t="shared" si="115"/>
        <v>22.6</v>
      </c>
      <c r="J299" s="19">
        <f t="shared" si="115"/>
        <v>92</v>
      </c>
      <c r="K299" s="25"/>
      <c r="L299" s="19">
        <f t="shared" ref="L299" si="116">SUM(L292:L298)</f>
        <v>0</v>
      </c>
    </row>
    <row r="300" spans="1:12" ht="15" x14ac:dyDescent="0.25">
      <c r="A300" s="26">
        <f>A292</f>
        <v>4</v>
      </c>
      <c r="B300" s="13">
        <f>B292</f>
        <v>1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27</v>
      </c>
      <c r="E301" s="52" t="s">
        <v>91</v>
      </c>
      <c r="F301" s="43">
        <v>250</v>
      </c>
      <c r="G301" s="43">
        <v>7.55</v>
      </c>
      <c r="H301" s="43">
        <v>7.97</v>
      </c>
      <c r="I301" s="43">
        <v>13.97</v>
      </c>
      <c r="J301" s="43">
        <v>158.07</v>
      </c>
      <c r="K301" s="44">
        <v>168</v>
      </c>
      <c r="L301" s="43"/>
    </row>
    <row r="302" spans="1:12" ht="15" x14ac:dyDescent="0.25">
      <c r="A302" s="23"/>
      <c r="B302" s="15"/>
      <c r="C302" s="11"/>
      <c r="D302" s="7" t="s">
        <v>28</v>
      </c>
      <c r="E302" s="42" t="s">
        <v>70</v>
      </c>
      <c r="F302" s="43">
        <v>100</v>
      </c>
      <c r="G302" s="43">
        <v>21.9</v>
      </c>
      <c r="H302" s="43">
        <v>3.8</v>
      </c>
      <c r="I302" s="43">
        <v>1.4</v>
      </c>
      <c r="J302" s="43">
        <v>127</v>
      </c>
      <c r="K302" s="44">
        <v>177</v>
      </c>
      <c r="L302" s="43"/>
    </row>
    <row r="303" spans="1:12" ht="15" x14ac:dyDescent="0.25">
      <c r="A303" s="23"/>
      <c r="B303" s="15"/>
      <c r="C303" s="11"/>
      <c r="D303" s="7" t="s">
        <v>29</v>
      </c>
      <c r="E303" s="42" t="s">
        <v>66</v>
      </c>
      <c r="F303" s="43">
        <v>180</v>
      </c>
      <c r="G303" s="43">
        <v>4.32</v>
      </c>
      <c r="H303" s="43">
        <v>5.94</v>
      </c>
      <c r="I303" s="43">
        <v>29.52</v>
      </c>
      <c r="J303" s="43">
        <v>187.92</v>
      </c>
      <c r="K303" s="44">
        <v>55</v>
      </c>
      <c r="L303" s="43"/>
    </row>
    <row r="304" spans="1:12" ht="15" x14ac:dyDescent="0.25">
      <c r="A304" s="23"/>
      <c r="B304" s="15"/>
      <c r="C304" s="11"/>
      <c r="D304" s="7" t="s">
        <v>30</v>
      </c>
      <c r="E304" s="42" t="s">
        <v>42</v>
      </c>
      <c r="F304" s="43">
        <v>200</v>
      </c>
      <c r="G304" s="43">
        <v>0.2</v>
      </c>
      <c r="H304" s="43">
        <v>0</v>
      </c>
      <c r="I304" s="43">
        <v>11</v>
      </c>
      <c r="J304" s="43">
        <v>44.8</v>
      </c>
      <c r="K304" s="44">
        <v>114</v>
      </c>
      <c r="L304" s="43"/>
    </row>
    <row r="305" spans="1:12" ht="15" x14ac:dyDescent="0.25">
      <c r="A305" s="23"/>
      <c r="B305" s="15"/>
      <c r="C305" s="11"/>
      <c r="D305" s="7" t="s">
        <v>31</v>
      </c>
      <c r="E305" s="42" t="s">
        <v>43</v>
      </c>
      <c r="F305" s="43">
        <v>45</v>
      </c>
      <c r="G305" s="43">
        <v>3.19</v>
      </c>
      <c r="H305" s="43">
        <v>0.31</v>
      </c>
      <c r="I305" s="43">
        <v>19.89</v>
      </c>
      <c r="J305" s="43">
        <v>108</v>
      </c>
      <c r="K305" s="44">
        <v>119</v>
      </c>
      <c r="L305" s="43"/>
    </row>
    <row r="306" spans="1:12" ht="15" x14ac:dyDescent="0.25">
      <c r="A306" s="23"/>
      <c r="B306" s="15"/>
      <c r="C306" s="11"/>
      <c r="D306" s="7" t="s">
        <v>32</v>
      </c>
      <c r="E306" s="42" t="s">
        <v>44</v>
      </c>
      <c r="F306" s="43">
        <v>25</v>
      </c>
      <c r="G306" s="43">
        <v>1.42</v>
      </c>
      <c r="H306" s="43">
        <v>0.27</v>
      </c>
      <c r="I306" s="43">
        <v>9.3000000000000007</v>
      </c>
      <c r="J306" s="43">
        <v>45.32</v>
      </c>
      <c r="K306" s="44">
        <v>120</v>
      </c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4"/>
      <c r="B309" s="17"/>
      <c r="C309" s="8"/>
      <c r="D309" s="18" t="s">
        <v>33</v>
      </c>
      <c r="E309" s="9"/>
      <c r="F309" s="19">
        <f>SUM(F300:F308)</f>
        <v>800</v>
      </c>
      <c r="G309" s="19">
        <f t="shared" ref="G309:J309" si="117">SUM(G300:G308)</f>
        <v>38.58</v>
      </c>
      <c r="H309" s="19">
        <f t="shared" si="117"/>
        <v>18.29</v>
      </c>
      <c r="I309" s="19">
        <f t="shared" si="117"/>
        <v>85.08</v>
      </c>
      <c r="J309" s="19">
        <f t="shared" si="117"/>
        <v>671.11</v>
      </c>
      <c r="K309" s="25"/>
      <c r="L309" s="19">
        <v>103.5</v>
      </c>
    </row>
    <row r="310" spans="1:12" ht="15.75" thickBot="1" x14ac:dyDescent="0.25">
      <c r="A310" s="29">
        <f>A292</f>
        <v>4</v>
      </c>
      <c r="B310" s="30">
        <f>B292</f>
        <v>1</v>
      </c>
      <c r="C310" s="54" t="s">
        <v>4</v>
      </c>
      <c r="D310" s="55"/>
      <c r="E310" s="31"/>
      <c r="F310" s="32">
        <f>F299+F309</f>
        <v>1000</v>
      </c>
      <c r="G310" s="32">
        <f t="shared" ref="G310:J310" si="118">G299+G309</f>
        <v>39.379999999999995</v>
      </c>
      <c r="H310" s="32">
        <f t="shared" si="118"/>
        <v>18.29</v>
      </c>
      <c r="I310" s="32">
        <f t="shared" si="118"/>
        <v>107.68</v>
      </c>
      <c r="J310" s="32">
        <f t="shared" si="118"/>
        <v>763.11</v>
      </c>
      <c r="K310" s="32"/>
      <c r="L310" s="32">
        <f t="shared" ref="L310" si="119">L299+L309</f>
        <v>103.5</v>
      </c>
    </row>
    <row r="311" spans="1:12" ht="15" x14ac:dyDescent="0.25">
      <c r="A311" s="14">
        <v>4</v>
      </c>
      <c r="B311" s="15">
        <v>2</v>
      </c>
      <c r="C311" s="22" t="s">
        <v>20</v>
      </c>
      <c r="D311" s="5" t="s">
        <v>21</v>
      </c>
      <c r="E311" s="39"/>
      <c r="F311" s="40"/>
      <c r="G311" s="40"/>
      <c r="H311" s="40"/>
      <c r="I311" s="40"/>
      <c r="J311" s="40"/>
      <c r="K311" s="41"/>
      <c r="L311" s="40"/>
    </row>
    <row r="312" spans="1:12" ht="15" x14ac:dyDescent="0.25">
      <c r="A312" s="14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14"/>
      <c r="B313" s="15"/>
      <c r="C313" s="11"/>
      <c r="D313" s="7" t="s">
        <v>22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14"/>
      <c r="B314" s="15"/>
      <c r="C314" s="11"/>
      <c r="D314" s="7" t="s">
        <v>23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14"/>
      <c r="B315" s="15"/>
      <c r="C315" s="11"/>
      <c r="D315" s="7" t="s">
        <v>24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16"/>
      <c r="B318" s="17"/>
      <c r="C318" s="8"/>
      <c r="D318" s="18" t="s">
        <v>33</v>
      </c>
      <c r="E318" s="9"/>
      <c r="F318" s="19">
        <f>SUM(F311:F317)</f>
        <v>0</v>
      </c>
      <c r="G318" s="19">
        <f t="shared" ref="G318:J318" si="120">SUM(G311:G317)</f>
        <v>0</v>
      </c>
      <c r="H318" s="19">
        <f t="shared" si="120"/>
        <v>0</v>
      </c>
      <c r="I318" s="19">
        <f t="shared" si="120"/>
        <v>0</v>
      </c>
      <c r="J318" s="19">
        <f t="shared" si="120"/>
        <v>0</v>
      </c>
      <c r="K318" s="25"/>
      <c r="L318" s="19">
        <f t="shared" ref="L318" si="121">SUM(L311:L317)</f>
        <v>0</v>
      </c>
    </row>
    <row r="319" spans="1:12" ht="15" x14ac:dyDescent="0.25">
      <c r="A319" s="13">
        <f>A311</f>
        <v>4</v>
      </c>
      <c r="B319" s="13">
        <f>B311</f>
        <v>2</v>
      </c>
      <c r="C319" s="10" t="s">
        <v>25</v>
      </c>
      <c r="D319" s="7" t="s">
        <v>26</v>
      </c>
      <c r="E319" s="52" t="s">
        <v>59</v>
      </c>
      <c r="F319" s="43">
        <v>60</v>
      </c>
      <c r="G319" s="43">
        <v>1.32</v>
      </c>
      <c r="H319" s="43">
        <v>0.24</v>
      </c>
      <c r="I319" s="43">
        <v>8.82</v>
      </c>
      <c r="J319" s="43">
        <v>40.799999999999997</v>
      </c>
      <c r="K319" s="44">
        <v>133</v>
      </c>
      <c r="L319" s="43"/>
    </row>
    <row r="320" spans="1:12" ht="15" x14ac:dyDescent="0.25">
      <c r="A320" s="14"/>
      <c r="B320" s="15"/>
      <c r="C320" s="11"/>
      <c r="D320" s="7" t="s">
        <v>27</v>
      </c>
      <c r="E320" s="52" t="s">
        <v>53</v>
      </c>
      <c r="F320" s="43">
        <v>250</v>
      </c>
      <c r="G320" s="43">
        <v>5.5</v>
      </c>
      <c r="H320" s="43">
        <v>9.5</v>
      </c>
      <c r="I320" s="43">
        <v>11.5</v>
      </c>
      <c r="J320" s="43">
        <v>154</v>
      </c>
      <c r="K320" s="44">
        <v>39</v>
      </c>
      <c r="L320" s="43"/>
    </row>
    <row r="321" spans="1:12" ht="15" x14ac:dyDescent="0.25">
      <c r="A321" s="14"/>
      <c r="B321" s="15"/>
      <c r="C321" s="11"/>
      <c r="D321" s="7" t="s">
        <v>28</v>
      </c>
      <c r="E321" s="52" t="s">
        <v>54</v>
      </c>
      <c r="F321" s="43">
        <v>100</v>
      </c>
      <c r="G321" s="43">
        <v>20.14</v>
      </c>
      <c r="H321" s="43">
        <v>18.940000000000001</v>
      </c>
      <c r="I321" s="43">
        <v>4.08</v>
      </c>
      <c r="J321" s="43">
        <v>267.62</v>
      </c>
      <c r="K321" s="44">
        <v>89</v>
      </c>
      <c r="L321" s="43"/>
    </row>
    <row r="322" spans="1:12" ht="15" x14ac:dyDescent="0.25">
      <c r="A322" s="14"/>
      <c r="B322" s="15"/>
      <c r="C322" s="11"/>
      <c r="D322" s="7" t="s">
        <v>29</v>
      </c>
      <c r="E322" s="42" t="s">
        <v>41</v>
      </c>
      <c r="F322" s="43">
        <v>180</v>
      </c>
      <c r="G322" s="43">
        <v>8.64</v>
      </c>
      <c r="H322" s="43">
        <v>6.12</v>
      </c>
      <c r="I322" s="43">
        <v>40.68</v>
      </c>
      <c r="J322" s="43">
        <v>252.36</v>
      </c>
      <c r="K322" s="44">
        <v>54</v>
      </c>
      <c r="L322" s="43"/>
    </row>
    <row r="323" spans="1:12" ht="15" x14ac:dyDescent="0.25">
      <c r="A323" s="14"/>
      <c r="B323" s="15"/>
      <c r="C323" s="11"/>
      <c r="D323" s="7" t="s">
        <v>30</v>
      </c>
      <c r="E323" s="52" t="s">
        <v>90</v>
      </c>
      <c r="F323" s="43">
        <v>200</v>
      </c>
      <c r="G323" s="43">
        <v>0.2</v>
      </c>
      <c r="H323" s="43">
        <v>0</v>
      </c>
      <c r="I323" s="43">
        <v>16.3</v>
      </c>
      <c r="J323" s="43">
        <v>66.599999999999994</v>
      </c>
      <c r="K323" s="44">
        <v>124</v>
      </c>
      <c r="L323" s="43"/>
    </row>
    <row r="324" spans="1:12" ht="15" x14ac:dyDescent="0.25">
      <c r="A324" s="14"/>
      <c r="B324" s="15"/>
      <c r="C324" s="11"/>
      <c r="D324" s="7" t="s">
        <v>31</v>
      </c>
      <c r="E324" s="42" t="s">
        <v>43</v>
      </c>
      <c r="F324" s="43">
        <v>20</v>
      </c>
      <c r="G324" s="43">
        <v>1.42</v>
      </c>
      <c r="H324" s="43">
        <v>0.14000000000000001</v>
      </c>
      <c r="I324" s="43">
        <v>8.84</v>
      </c>
      <c r="J324" s="43">
        <v>48</v>
      </c>
      <c r="K324" s="44">
        <v>119</v>
      </c>
      <c r="L324" s="43"/>
    </row>
    <row r="325" spans="1:12" ht="15" x14ac:dyDescent="0.25">
      <c r="A325" s="14"/>
      <c r="B325" s="15"/>
      <c r="C325" s="11"/>
      <c r="D325" s="7" t="s">
        <v>32</v>
      </c>
      <c r="E325" s="42" t="s">
        <v>44</v>
      </c>
      <c r="F325" s="43">
        <v>20</v>
      </c>
      <c r="G325" s="43">
        <v>1.1399999999999999</v>
      </c>
      <c r="H325" s="43">
        <v>0.22</v>
      </c>
      <c r="I325" s="43">
        <v>7.44</v>
      </c>
      <c r="J325" s="43">
        <v>36.26</v>
      </c>
      <c r="K325" s="44">
        <v>120</v>
      </c>
      <c r="L325" s="43"/>
    </row>
    <row r="326" spans="1:12" ht="15" x14ac:dyDescent="0.2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16"/>
      <c r="B328" s="17"/>
      <c r="C328" s="8"/>
      <c r="D328" s="18" t="s">
        <v>33</v>
      </c>
      <c r="E328" s="9"/>
      <c r="F328" s="19">
        <f>SUM(F319:F327)</f>
        <v>830</v>
      </c>
      <c r="G328" s="19">
        <f t="shared" ref="G328:J328" si="122">SUM(G319:G327)</f>
        <v>38.360000000000007</v>
      </c>
      <c r="H328" s="19">
        <f t="shared" si="122"/>
        <v>35.159999999999997</v>
      </c>
      <c r="I328" s="19">
        <f t="shared" si="122"/>
        <v>97.66</v>
      </c>
      <c r="J328" s="19">
        <f t="shared" si="122"/>
        <v>865.64</v>
      </c>
      <c r="K328" s="25"/>
      <c r="L328" s="19">
        <v>103.5</v>
      </c>
    </row>
    <row r="329" spans="1:12" ht="15.75" thickBot="1" x14ac:dyDescent="0.25">
      <c r="A329" s="33">
        <f>A311</f>
        <v>4</v>
      </c>
      <c r="B329" s="33">
        <f>B311</f>
        <v>2</v>
      </c>
      <c r="C329" s="54" t="s">
        <v>4</v>
      </c>
      <c r="D329" s="55"/>
      <c r="E329" s="31"/>
      <c r="F329" s="32">
        <f>F318+F328</f>
        <v>830</v>
      </c>
      <c r="G329" s="32">
        <f t="shared" ref="G329:J329" si="123">G318+G328</f>
        <v>38.360000000000007</v>
      </c>
      <c r="H329" s="32">
        <f t="shared" si="123"/>
        <v>35.159999999999997</v>
      </c>
      <c r="I329" s="32">
        <f t="shared" si="123"/>
        <v>97.66</v>
      </c>
      <c r="J329" s="32">
        <f t="shared" si="123"/>
        <v>865.64</v>
      </c>
      <c r="K329" s="32"/>
      <c r="L329" s="32">
        <f t="shared" ref="L329" si="124">L318+L328</f>
        <v>103.5</v>
      </c>
    </row>
    <row r="330" spans="1:12" ht="15" x14ac:dyDescent="0.25">
      <c r="A330" s="20">
        <v>4</v>
      </c>
      <c r="B330" s="21">
        <v>3</v>
      </c>
      <c r="C330" s="22" t="s">
        <v>20</v>
      </c>
      <c r="D330" s="5" t="s">
        <v>21</v>
      </c>
      <c r="E330" s="39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22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23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24</v>
      </c>
      <c r="E334" s="42" t="s">
        <v>46</v>
      </c>
      <c r="F334" s="43">
        <v>200</v>
      </c>
      <c r="G334" s="43">
        <v>0.8</v>
      </c>
      <c r="H334" s="43">
        <v>0</v>
      </c>
      <c r="I334" s="43">
        <v>22.6</v>
      </c>
      <c r="J334" s="43">
        <v>92</v>
      </c>
      <c r="K334" s="44">
        <v>24</v>
      </c>
      <c r="L334" s="43"/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4"/>
      <c r="B337" s="17"/>
      <c r="C337" s="8"/>
      <c r="D337" s="18" t="s">
        <v>33</v>
      </c>
      <c r="E337" s="9"/>
      <c r="F337" s="19">
        <f>SUM(F330:F336)</f>
        <v>200</v>
      </c>
      <c r="G337" s="19">
        <f t="shared" ref="G337:J337" si="125">SUM(G330:G336)</f>
        <v>0.8</v>
      </c>
      <c r="H337" s="19">
        <f t="shared" si="125"/>
        <v>0</v>
      </c>
      <c r="I337" s="19">
        <f t="shared" si="125"/>
        <v>22.6</v>
      </c>
      <c r="J337" s="19">
        <f t="shared" si="125"/>
        <v>92</v>
      </c>
      <c r="K337" s="25"/>
      <c r="L337" s="19">
        <f t="shared" ref="L337" si="126">SUM(L330:L336)</f>
        <v>0</v>
      </c>
    </row>
    <row r="338" spans="1:12" ht="15" x14ac:dyDescent="0.25">
      <c r="A338" s="26">
        <f>A330</f>
        <v>4</v>
      </c>
      <c r="B338" s="13">
        <f>B330</f>
        <v>3</v>
      </c>
      <c r="C338" s="10" t="s">
        <v>25</v>
      </c>
      <c r="D338" s="7" t="s">
        <v>26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 t="s">
        <v>27</v>
      </c>
      <c r="E339" s="52" t="s">
        <v>50</v>
      </c>
      <c r="F339" s="43">
        <v>250</v>
      </c>
      <c r="G339" s="43">
        <v>7.18</v>
      </c>
      <c r="H339" s="43">
        <v>10.98</v>
      </c>
      <c r="I339" s="43">
        <v>10.93</v>
      </c>
      <c r="J339" s="43">
        <v>172.55</v>
      </c>
      <c r="K339" s="44">
        <v>31</v>
      </c>
      <c r="L339" s="43"/>
    </row>
    <row r="340" spans="1:12" ht="15" x14ac:dyDescent="0.25">
      <c r="A340" s="23"/>
      <c r="B340" s="15"/>
      <c r="C340" s="11"/>
      <c r="D340" s="7" t="s">
        <v>28</v>
      </c>
      <c r="E340" s="42" t="s">
        <v>71</v>
      </c>
      <c r="F340" s="43">
        <v>100</v>
      </c>
      <c r="G340" s="43">
        <v>14.47</v>
      </c>
      <c r="H340" s="43">
        <v>9.82</v>
      </c>
      <c r="I340" s="43">
        <v>9.06</v>
      </c>
      <c r="J340" s="43">
        <v>173.57</v>
      </c>
      <c r="K340" s="44"/>
      <c r="L340" s="43"/>
    </row>
    <row r="341" spans="1:12" ht="15" x14ac:dyDescent="0.25">
      <c r="A341" s="23"/>
      <c r="B341" s="15"/>
      <c r="C341" s="11"/>
      <c r="D341" s="7" t="s">
        <v>29</v>
      </c>
      <c r="E341" s="42" t="s">
        <v>51</v>
      </c>
      <c r="F341" s="43">
        <v>180</v>
      </c>
      <c r="G341" s="43">
        <v>3.94</v>
      </c>
      <c r="H341" s="43">
        <v>9.3699999999999992</v>
      </c>
      <c r="I341" s="43">
        <v>25.83</v>
      </c>
      <c r="J341" s="43">
        <v>204.26</v>
      </c>
      <c r="K341" s="44">
        <v>50</v>
      </c>
      <c r="L341" s="43"/>
    </row>
    <row r="342" spans="1:12" ht="15" x14ac:dyDescent="0.25">
      <c r="A342" s="23"/>
      <c r="B342" s="15"/>
      <c r="C342" s="11"/>
      <c r="D342" s="7" t="s">
        <v>30</v>
      </c>
      <c r="E342" s="42" t="s">
        <v>58</v>
      </c>
      <c r="F342" s="43">
        <v>200</v>
      </c>
      <c r="G342" s="43">
        <v>0.8</v>
      </c>
      <c r="H342" s="43">
        <v>0.2</v>
      </c>
      <c r="I342" s="43">
        <v>23.2</v>
      </c>
      <c r="J342" s="43">
        <v>94.9</v>
      </c>
      <c r="K342" s="44"/>
      <c r="L342" s="43"/>
    </row>
    <row r="343" spans="1:12" ht="15" x14ac:dyDescent="0.25">
      <c r="A343" s="23"/>
      <c r="B343" s="15"/>
      <c r="C343" s="11"/>
      <c r="D343" s="7" t="s">
        <v>31</v>
      </c>
      <c r="E343" s="42" t="s">
        <v>43</v>
      </c>
      <c r="F343" s="43">
        <v>30</v>
      </c>
      <c r="G343" s="43">
        <v>2.13</v>
      </c>
      <c r="H343" s="43">
        <v>0.21</v>
      </c>
      <c r="I343" s="43">
        <v>13.26</v>
      </c>
      <c r="J343" s="43">
        <v>72</v>
      </c>
      <c r="K343" s="44">
        <v>119</v>
      </c>
      <c r="L343" s="43"/>
    </row>
    <row r="344" spans="1:12" ht="15" x14ac:dyDescent="0.25">
      <c r="A344" s="23"/>
      <c r="B344" s="15"/>
      <c r="C344" s="11"/>
      <c r="D344" s="7" t="s">
        <v>32</v>
      </c>
      <c r="E344" s="42" t="s">
        <v>44</v>
      </c>
      <c r="F344" s="43">
        <v>25</v>
      </c>
      <c r="G344" s="43">
        <v>1.42</v>
      </c>
      <c r="H344" s="43">
        <v>0.27</v>
      </c>
      <c r="I344" s="43">
        <v>9.3000000000000007</v>
      </c>
      <c r="J344" s="43">
        <v>45.32</v>
      </c>
      <c r="K344" s="44">
        <v>120</v>
      </c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4"/>
      <c r="B347" s="17"/>
      <c r="C347" s="8"/>
      <c r="D347" s="18" t="s">
        <v>33</v>
      </c>
      <c r="E347" s="9"/>
      <c r="F347" s="19">
        <f>SUM(F338:F346)</f>
        <v>785</v>
      </c>
      <c r="G347" s="19">
        <f t="shared" ref="G347:J347" si="127">SUM(G338:G346)</f>
        <v>29.939999999999998</v>
      </c>
      <c r="H347" s="19">
        <f t="shared" si="127"/>
        <v>30.85</v>
      </c>
      <c r="I347" s="19">
        <f t="shared" si="127"/>
        <v>91.58</v>
      </c>
      <c r="J347" s="19">
        <f t="shared" si="127"/>
        <v>762.6</v>
      </c>
      <c r="K347" s="25"/>
      <c r="L347" s="19">
        <v>103.5</v>
      </c>
    </row>
    <row r="348" spans="1:12" ht="15.75" thickBot="1" x14ac:dyDescent="0.25">
      <c r="A348" s="29">
        <f>A330</f>
        <v>4</v>
      </c>
      <c r="B348" s="30">
        <f>B330</f>
        <v>3</v>
      </c>
      <c r="C348" s="54" t="s">
        <v>4</v>
      </c>
      <c r="D348" s="55"/>
      <c r="E348" s="31"/>
      <c r="F348" s="32">
        <f>F337+F347</f>
        <v>985</v>
      </c>
      <c r="G348" s="32">
        <f t="shared" ref="G348:J348" si="128">G337+G347</f>
        <v>30.74</v>
      </c>
      <c r="H348" s="32">
        <f t="shared" si="128"/>
        <v>30.85</v>
      </c>
      <c r="I348" s="32">
        <f t="shared" si="128"/>
        <v>114.18</v>
      </c>
      <c r="J348" s="32">
        <f t="shared" si="128"/>
        <v>854.6</v>
      </c>
      <c r="K348" s="32"/>
      <c r="L348" s="32">
        <f t="shared" ref="L348" si="129">L337+L347</f>
        <v>103.5</v>
      </c>
    </row>
    <row r="349" spans="1:12" ht="15" x14ac:dyDescent="0.25">
      <c r="A349" s="20">
        <v>4</v>
      </c>
      <c r="B349" s="21">
        <v>4</v>
      </c>
      <c r="C349" s="22" t="s">
        <v>20</v>
      </c>
      <c r="D349" s="5" t="s">
        <v>21</v>
      </c>
      <c r="E349" s="39"/>
      <c r="F349" s="40"/>
      <c r="G349" s="40"/>
      <c r="H349" s="40"/>
      <c r="I349" s="40"/>
      <c r="J349" s="40"/>
      <c r="K349" s="41"/>
      <c r="L349" s="40"/>
    </row>
    <row r="350" spans="1:12" ht="15" x14ac:dyDescent="0.2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 t="s">
        <v>22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7" t="s">
        <v>23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7" t="s">
        <v>24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4"/>
      <c r="B356" s="17"/>
      <c r="C356" s="8"/>
      <c r="D356" s="18" t="s">
        <v>33</v>
      </c>
      <c r="E356" s="9"/>
      <c r="F356" s="19">
        <f>SUM(F349:F355)</f>
        <v>0</v>
      </c>
      <c r="G356" s="19">
        <f t="shared" ref="G356:J356" si="130">SUM(G349:G355)</f>
        <v>0</v>
      </c>
      <c r="H356" s="19">
        <f t="shared" si="130"/>
        <v>0</v>
      </c>
      <c r="I356" s="19">
        <f t="shared" si="130"/>
        <v>0</v>
      </c>
      <c r="J356" s="19">
        <f t="shared" si="130"/>
        <v>0</v>
      </c>
      <c r="K356" s="25"/>
      <c r="L356" s="19">
        <f t="shared" ref="L356" si="131">SUM(L349:L355)</f>
        <v>0</v>
      </c>
    </row>
    <row r="357" spans="1:12" ht="15" x14ac:dyDescent="0.25">
      <c r="A357" s="26">
        <f>A349</f>
        <v>4</v>
      </c>
      <c r="B357" s="13">
        <f>B349</f>
        <v>4</v>
      </c>
      <c r="C357" s="10" t="s">
        <v>25</v>
      </c>
      <c r="D357" s="7" t="s">
        <v>26</v>
      </c>
      <c r="E357" s="52" t="s">
        <v>74</v>
      </c>
      <c r="F357" s="43">
        <v>100</v>
      </c>
      <c r="G357" s="43">
        <v>2.16</v>
      </c>
      <c r="H357" s="43">
        <v>7.11</v>
      </c>
      <c r="I357" s="43">
        <v>11.61</v>
      </c>
      <c r="J357" s="43">
        <v>121.24</v>
      </c>
      <c r="K357" s="44"/>
      <c r="L357" s="43"/>
    </row>
    <row r="358" spans="1:12" ht="15" x14ac:dyDescent="0.25">
      <c r="A358" s="23"/>
      <c r="B358" s="15"/>
      <c r="C358" s="11"/>
      <c r="D358" s="7" t="s">
        <v>27</v>
      </c>
      <c r="E358" s="52" t="s">
        <v>40</v>
      </c>
      <c r="F358" s="43">
        <v>250</v>
      </c>
      <c r="G358" s="43">
        <v>7.75</v>
      </c>
      <c r="H358" s="43">
        <v>7.97</v>
      </c>
      <c r="I358" s="43">
        <v>15.37</v>
      </c>
      <c r="J358" s="43">
        <v>164.5</v>
      </c>
      <c r="K358" s="44">
        <v>33</v>
      </c>
      <c r="L358" s="43"/>
    </row>
    <row r="359" spans="1:12" ht="15" x14ac:dyDescent="0.25">
      <c r="A359" s="23"/>
      <c r="B359" s="15"/>
      <c r="C359" s="11"/>
      <c r="D359" s="7" t="s">
        <v>28</v>
      </c>
      <c r="E359" s="42" t="s">
        <v>72</v>
      </c>
      <c r="F359" s="43">
        <v>110</v>
      </c>
      <c r="G359" s="43">
        <v>20</v>
      </c>
      <c r="H359" s="43">
        <v>18.43</v>
      </c>
      <c r="I359" s="43">
        <v>3.22</v>
      </c>
      <c r="J359" s="43">
        <v>258.7</v>
      </c>
      <c r="K359" s="44">
        <v>88</v>
      </c>
      <c r="L359" s="43"/>
    </row>
    <row r="360" spans="1:12" ht="15" x14ac:dyDescent="0.25">
      <c r="A360" s="23"/>
      <c r="B360" s="15"/>
      <c r="C360" s="11"/>
      <c r="D360" s="7" t="s">
        <v>29</v>
      </c>
      <c r="E360" s="42" t="s">
        <v>63</v>
      </c>
      <c r="F360" s="43">
        <v>180</v>
      </c>
      <c r="G360" s="43">
        <v>7.74</v>
      </c>
      <c r="H360" s="43">
        <v>4.8600000000000003</v>
      </c>
      <c r="I360" s="43">
        <v>48.24</v>
      </c>
      <c r="J360" s="43">
        <v>268.38</v>
      </c>
      <c r="K360" s="44">
        <v>64</v>
      </c>
      <c r="L360" s="43"/>
    </row>
    <row r="361" spans="1:12" ht="15" x14ac:dyDescent="0.25">
      <c r="A361" s="23"/>
      <c r="B361" s="15"/>
      <c r="C361" s="11"/>
      <c r="D361" s="7" t="s">
        <v>30</v>
      </c>
      <c r="E361" s="42" t="s">
        <v>52</v>
      </c>
      <c r="F361" s="43">
        <v>200</v>
      </c>
      <c r="G361" s="43">
        <v>0.4</v>
      </c>
      <c r="H361" s="43">
        <v>0</v>
      </c>
      <c r="I361" s="43">
        <v>27</v>
      </c>
      <c r="J361" s="43">
        <v>110</v>
      </c>
      <c r="K361" s="44">
        <v>98</v>
      </c>
      <c r="L361" s="43"/>
    </row>
    <row r="362" spans="1:12" ht="15" x14ac:dyDescent="0.25">
      <c r="A362" s="23"/>
      <c r="B362" s="15"/>
      <c r="C362" s="11"/>
      <c r="D362" s="7" t="s">
        <v>31</v>
      </c>
      <c r="E362" s="42" t="s">
        <v>43</v>
      </c>
      <c r="F362" s="43">
        <v>20</v>
      </c>
      <c r="G362" s="43">
        <v>1.42</v>
      </c>
      <c r="H362" s="43">
        <v>0.14000000000000001</v>
      </c>
      <c r="I362" s="43">
        <v>8.84</v>
      </c>
      <c r="J362" s="43">
        <v>48</v>
      </c>
      <c r="K362" s="44">
        <v>119</v>
      </c>
      <c r="L362" s="43"/>
    </row>
    <row r="363" spans="1:12" ht="15" x14ac:dyDescent="0.25">
      <c r="A363" s="23"/>
      <c r="B363" s="15"/>
      <c r="C363" s="11"/>
      <c r="D363" s="7" t="s">
        <v>32</v>
      </c>
      <c r="E363" s="42" t="s">
        <v>44</v>
      </c>
      <c r="F363" s="43">
        <v>20</v>
      </c>
      <c r="G363" s="43">
        <v>1.1399999999999999</v>
      </c>
      <c r="H363" s="43">
        <v>0.22</v>
      </c>
      <c r="I363" s="43">
        <v>7.44</v>
      </c>
      <c r="J363" s="43">
        <v>36.26</v>
      </c>
      <c r="K363" s="44">
        <v>120</v>
      </c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SUM(F357:F365)</f>
        <v>880</v>
      </c>
      <c r="G366" s="19">
        <f t="shared" ref="G366:J366" si="132">SUM(G357:G365)</f>
        <v>40.61</v>
      </c>
      <c r="H366" s="19">
        <f t="shared" si="132"/>
        <v>38.729999999999997</v>
      </c>
      <c r="I366" s="19">
        <f t="shared" si="132"/>
        <v>121.72</v>
      </c>
      <c r="J366" s="19">
        <f t="shared" si="132"/>
        <v>1007.08</v>
      </c>
      <c r="K366" s="25"/>
      <c r="L366" s="19">
        <v>103.5</v>
      </c>
    </row>
    <row r="367" spans="1:12" ht="15.75" thickBot="1" x14ac:dyDescent="0.25">
      <c r="A367" s="29">
        <f>A349</f>
        <v>4</v>
      </c>
      <c r="B367" s="30">
        <f>B349</f>
        <v>4</v>
      </c>
      <c r="C367" s="54" t="s">
        <v>4</v>
      </c>
      <c r="D367" s="55"/>
      <c r="E367" s="31"/>
      <c r="F367" s="32">
        <f>F356+F366</f>
        <v>880</v>
      </c>
      <c r="G367" s="32">
        <f t="shared" ref="G367:J367" si="133">G356+G366</f>
        <v>40.61</v>
      </c>
      <c r="H367" s="32">
        <f t="shared" si="133"/>
        <v>38.729999999999997</v>
      </c>
      <c r="I367" s="32">
        <f t="shared" si="133"/>
        <v>121.72</v>
      </c>
      <c r="J367" s="32">
        <f t="shared" si="133"/>
        <v>1007.08</v>
      </c>
      <c r="K367" s="32"/>
      <c r="L367" s="32">
        <f t="shared" ref="L367" si="134">L356+L366</f>
        <v>103.5</v>
      </c>
    </row>
    <row r="368" spans="1:12" ht="15" x14ac:dyDescent="0.25">
      <c r="A368" s="20">
        <v>4</v>
      </c>
      <c r="B368" s="21">
        <v>5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4"/>
      <c r="B375" s="17"/>
      <c r="C375" s="8"/>
      <c r="D375" s="18" t="s">
        <v>33</v>
      </c>
      <c r="E375" s="9"/>
      <c r="F375" s="19">
        <f>SUM(F368:F374)</f>
        <v>0</v>
      </c>
      <c r="G375" s="19">
        <f t="shared" ref="G375:J375" si="135">SUM(G368:G374)</f>
        <v>0</v>
      </c>
      <c r="H375" s="19">
        <f t="shared" si="135"/>
        <v>0</v>
      </c>
      <c r="I375" s="19">
        <f t="shared" si="135"/>
        <v>0</v>
      </c>
      <c r="J375" s="19">
        <f t="shared" si="135"/>
        <v>0</v>
      </c>
      <c r="K375" s="25"/>
      <c r="L375" s="19">
        <f t="shared" ref="L375" si="136">SUM(L368:L374)</f>
        <v>0</v>
      </c>
    </row>
    <row r="376" spans="1:12" ht="15" x14ac:dyDescent="0.25">
      <c r="A376" s="26">
        <f>A368</f>
        <v>4</v>
      </c>
      <c r="B376" s="13">
        <f>B368</f>
        <v>5</v>
      </c>
      <c r="C376" s="10" t="s">
        <v>25</v>
      </c>
      <c r="D376" s="7" t="s">
        <v>26</v>
      </c>
      <c r="E376" s="52" t="s">
        <v>49</v>
      </c>
      <c r="F376" s="43">
        <v>60</v>
      </c>
      <c r="G376" s="43">
        <v>0.42</v>
      </c>
      <c r="H376" s="43">
        <v>0.06</v>
      </c>
      <c r="I376" s="43">
        <v>1.02</v>
      </c>
      <c r="J376" s="43">
        <v>6.18</v>
      </c>
      <c r="K376" s="44">
        <v>28</v>
      </c>
      <c r="L376" s="43"/>
    </row>
    <row r="377" spans="1:12" ht="15" x14ac:dyDescent="0.25">
      <c r="A377" s="23"/>
      <c r="B377" s="15"/>
      <c r="C377" s="11"/>
      <c r="D377" s="7" t="s">
        <v>27</v>
      </c>
      <c r="E377" s="52" t="s">
        <v>84</v>
      </c>
      <c r="F377" s="43">
        <v>250</v>
      </c>
      <c r="G377" s="43">
        <v>10.75</v>
      </c>
      <c r="H377" s="43">
        <v>10.5</v>
      </c>
      <c r="I377" s="43">
        <v>13.5</v>
      </c>
      <c r="J377" s="43">
        <v>192.25</v>
      </c>
      <c r="K377" s="44">
        <v>37</v>
      </c>
      <c r="L377" s="43"/>
    </row>
    <row r="378" spans="1:12" ht="15" x14ac:dyDescent="0.25">
      <c r="A378" s="23"/>
      <c r="B378" s="15"/>
      <c r="C378" s="11"/>
      <c r="D378" s="7" t="s">
        <v>28</v>
      </c>
      <c r="E378" s="52" t="s">
        <v>85</v>
      </c>
      <c r="F378" s="43">
        <v>100</v>
      </c>
      <c r="G378" s="43">
        <v>26.7</v>
      </c>
      <c r="H378" s="43">
        <v>22.04</v>
      </c>
      <c r="I378" s="43">
        <v>1.78</v>
      </c>
      <c r="J378" s="43">
        <v>310.19</v>
      </c>
      <c r="K378" s="44">
        <v>270</v>
      </c>
      <c r="L378" s="43"/>
    </row>
    <row r="379" spans="1:12" ht="15" x14ac:dyDescent="0.25">
      <c r="A379" s="23"/>
      <c r="B379" s="15"/>
      <c r="C379" s="11"/>
      <c r="D379" s="7" t="s">
        <v>29</v>
      </c>
      <c r="E379" s="42" t="s">
        <v>57</v>
      </c>
      <c r="F379" s="43">
        <v>180</v>
      </c>
      <c r="G379" s="43">
        <v>3.96</v>
      </c>
      <c r="H379" s="43">
        <v>5.94</v>
      </c>
      <c r="I379" s="43">
        <v>38.700000000000003</v>
      </c>
      <c r="J379" s="43">
        <v>223.74</v>
      </c>
      <c r="K379" s="44">
        <v>53</v>
      </c>
      <c r="L379" s="43"/>
    </row>
    <row r="380" spans="1:12" ht="15" x14ac:dyDescent="0.25">
      <c r="A380" s="23"/>
      <c r="B380" s="15"/>
      <c r="C380" s="11"/>
      <c r="D380" s="7" t="s">
        <v>30</v>
      </c>
      <c r="E380" s="42" t="s">
        <v>65</v>
      </c>
      <c r="F380" s="43">
        <v>200</v>
      </c>
      <c r="G380" s="43">
        <v>0</v>
      </c>
      <c r="H380" s="43">
        <v>0</v>
      </c>
      <c r="I380" s="43">
        <v>24.2</v>
      </c>
      <c r="J380" s="43">
        <v>97.6</v>
      </c>
      <c r="K380" s="44">
        <v>95</v>
      </c>
      <c r="L380" s="43"/>
    </row>
    <row r="381" spans="1:12" ht="15" x14ac:dyDescent="0.25">
      <c r="A381" s="23"/>
      <c r="B381" s="15"/>
      <c r="C381" s="11"/>
      <c r="D381" s="7" t="s">
        <v>31</v>
      </c>
      <c r="E381" s="42" t="s">
        <v>43</v>
      </c>
      <c r="F381" s="43">
        <v>30</v>
      </c>
      <c r="G381" s="43">
        <v>2.13</v>
      </c>
      <c r="H381" s="43">
        <v>0.21</v>
      </c>
      <c r="I381" s="43">
        <v>13.26</v>
      </c>
      <c r="J381" s="43">
        <v>72</v>
      </c>
      <c r="K381" s="44">
        <v>119</v>
      </c>
      <c r="L381" s="43"/>
    </row>
    <row r="382" spans="1:12" ht="15" x14ac:dyDescent="0.25">
      <c r="A382" s="23"/>
      <c r="B382" s="15"/>
      <c r="C382" s="11"/>
      <c r="D382" s="7" t="s">
        <v>32</v>
      </c>
      <c r="E382" s="42" t="s">
        <v>44</v>
      </c>
      <c r="F382" s="43">
        <v>30</v>
      </c>
      <c r="G382" s="43">
        <v>1.71</v>
      </c>
      <c r="H382" s="43">
        <v>0.33</v>
      </c>
      <c r="I382" s="43">
        <v>11.16</v>
      </c>
      <c r="J382" s="43">
        <v>54.39</v>
      </c>
      <c r="K382" s="44">
        <v>120</v>
      </c>
      <c r="L382" s="43"/>
    </row>
    <row r="383" spans="1:12" ht="15" x14ac:dyDescent="0.2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4"/>
      <c r="B385" s="17"/>
      <c r="C385" s="8"/>
      <c r="D385" s="18" t="s">
        <v>33</v>
      </c>
      <c r="E385" s="9"/>
      <c r="F385" s="19">
        <f>SUM(F376:F384)</f>
        <v>850</v>
      </c>
      <c r="G385" s="19">
        <f t="shared" ref="G385:J385" si="137">SUM(G376:G384)</f>
        <v>45.67</v>
      </c>
      <c r="H385" s="19">
        <f t="shared" si="137"/>
        <v>39.08</v>
      </c>
      <c r="I385" s="19">
        <f t="shared" si="137"/>
        <v>103.62</v>
      </c>
      <c r="J385" s="19">
        <f t="shared" si="137"/>
        <v>956.35</v>
      </c>
      <c r="K385" s="25"/>
      <c r="L385" s="19">
        <v>103.5</v>
      </c>
    </row>
    <row r="386" spans="1:12" ht="15.75" thickBot="1" x14ac:dyDescent="0.25">
      <c r="A386" s="29">
        <f>A368</f>
        <v>4</v>
      </c>
      <c r="B386" s="30">
        <f>B368</f>
        <v>5</v>
      </c>
      <c r="C386" s="54" t="s">
        <v>4</v>
      </c>
      <c r="D386" s="55"/>
      <c r="E386" s="31"/>
      <c r="F386" s="32">
        <f>F375+F385</f>
        <v>850</v>
      </c>
      <c r="G386" s="32">
        <f t="shared" ref="G386:J386" si="138">G375+G385</f>
        <v>45.67</v>
      </c>
      <c r="H386" s="32">
        <f t="shared" si="138"/>
        <v>39.08</v>
      </c>
      <c r="I386" s="32">
        <f t="shared" si="138"/>
        <v>103.62</v>
      </c>
      <c r="J386" s="32">
        <f t="shared" si="138"/>
        <v>956.35</v>
      </c>
      <c r="K386" s="32"/>
      <c r="L386" s="32">
        <f t="shared" ref="L386" si="139">L375+L385</f>
        <v>103.5</v>
      </c>
    </row>
    <row r="387" spans="1:12" ht="13.5" thickBot="1" x14ac:dyDescent="0.25">
      <c r="A387" s="27"/>
      <c r="B387" s="28"/>
      <c r="C387" s="53" t="s">
        <v>5</v>
      </c>
      <c r="D387" s="53"/>
      <c r="E387" s="53"/>
      <c r="F387" s="34">
        <f>(F215+F234+F253+F272+F291+F310+F329+F348+F367+F386)/(IF(F215=0,0,1)+IF(F234=0,0,1)+IF(F253=0,0,1)+IF(F272=0,0,1)+IF(F291=0,0,1)+IF(F310=0,0,1)+IF(F329=0,0,1)+IF(F348=0,0,1)+IF(F367=0,0,1)+IF(F386=0,0,1))</f>
        <v>917</v>
      </c>
      <c r="G387" s="34">
        <f t="shared" ref="G387:J387" si="140">(G215+G234+G253+G272+G291+G310+G329+G348+G367+G386)/(IF(G215=0,0,1)+IF(G234=0,0,1)+IF(G253=0,0,1)+IF(G272=0,0,1)+IF(G291=0,0,1)+IF(G310=0,0,1)+IF(G329=0,0,1)+IF(G348=0,0,1)+IF(G367=0,0,1)+IF(G386=0,0,1))</f>
        <v>39.845000000000006</v>
      </c>
      <c r="H387" s="34">
        <f t="shared" si="140"/>
        <v>34.647000000000006</v>
      </c>
      <c r="I387" s="34">
        <f t="shared" si="140"/>
        <v>107.96100000000001</v>
      </c>
      <c r="J387" s="34">
        <f t="shared" si="140"/>
        <v>909.37200000000007</v>
      </c>
      <c r="K387" s="34"/>
      <c r="L387" s="34">
        <f t="shared" ref="L387" si="141">(L215+L234+L253+L272+L291+L310+L329+L348+L367+L386)/(IF(L215=0,0,1)+IF(L234=0,0,1)+IF(L253=0,0,1)+IF(L272=0,0,1)+IF(L291=0,0,1)+IF(L310=0,0,1)+IF(L329=0,0,1)+IF(L348=0,0,1)+IF(L367=0,0,1)+IF(L386=0,0,1))</f>
        <v>103.5</v>
      </c>
    </row>
  </sheetData>
  <mergeCells count="2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5:D215"/>
    <mergeCell ref="C234:D234"/>
    <mergeCell ref="C253:D253"/>
    <mergeCell ref="C272:D272"/>
    <mergeCell ref="C291:D291"/>
    <mergeCell ref="C387:E387"/>
    <mergeCell ref="C310:D310"/>
    <mergeCell ref="C329:D329"/>
    <mergeCell ref="C348:D348"/>
    <mergeCell ref="C367:D367"/>
    <mergeCell ref="C386:D3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2024-10-07T03:30:37Z</dcterms:modified>
</cp:coreProperties>
</file>